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cb3cf835c8df0f/Mission/LHS/2023-24/"/>
    </mc:Choice>
  </mc:AlternateContent>
  <xr:revisionPtr revIDLastSave="256" documentId="8_{4F24E432-1288-43C1-B52E-A33CB44EB204}" xr6:coauthVersionLast="47" xr6:coauthVersionMax="47" xr10:uidLastSave="{09B2DD47-28EB-42AB-9EC4-D7D8E0D27613}"/>
  <bookViews>
    <workbookView xWindow="-120" yWindow="600" windowWidth="29040" windowHeight="15000" xr2:uid="{00000000-000D-0000-FFFF-FFFF00000000}"/>
  </bookViews>
  <sheets>
    <sheet name="Teams List " sheetId="4" r:id="rId1"/>
    <sheet name="Team totals chart" sheetId="1" r:id="rId2"/>
    <sheet name="All Around" sheetId="6" r:id="rId3"/>
    <sheet name="Top 3" sheetId="2" r:id="rId4"/>
  </sheets>
  <definedNames>
    <definedName name="_xlnm._FilterDatabase" localSheetId="2" hidden="1">'All Around'!$B$3:$H$23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6" i="6"/>
  <c r="H5" i="6"/>
  <c r="H4" i="6"/>
  <c r="N43" i="4"/>
  <c r="N33" i="4"/>
  <c r="N23" i="4"/>
  <c r="N13" i="4"/>
  <c r="L43" i="4"/>
  <c r="L33" i="4"/>
  <c r="L23" i="4"/>
  <c r="L13" i="4"/>
  <c r="P43" i="4"/>
  <c r="P33" i="4"/>
  <c r="P23" i="4"/>
  <c r="P13" i="4"/>
  <c r="F13" i="4"/>
  <c r="P3" i="4" l="1"/>
  <c r="N3" i="4"/>
  <c r="L3" i="4"/>
  <c r="H21" i="6" l="1"/>
  <c r="H15" i="6" l="1"/>
  <c r="H20" i="6"/>
  <c r="J43" i="4" l="1"/>
  <c r="J33" i="4"/>
  <c r="J23" i="4"/>
  <c r="J13" i="4"/>
  <c r="J3" i="4" l="1"/>
  <c r="H17" i="6"/>
  <c r="H14" i="6"/>
  <c r="H23" i="6"/>
  <c r="H13" i="6"/>
  <c r="H18" i="6"/>
  <c r="H22" i="6"/>
  <c r="H19" i="6"/>
  <c r="H16" i="6"/>
  <c r="A5" i="1" l="1"/>
  <c r="A4" i="1"/>
  <c r="A3" i="1" l="1"/>
  <c r="H13" i="4" l="1"/>
  <c r="H23" i="4"/>
  <c r="H33" i="4"/>
  <c r="H43" i="4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<sst xmlns="http://schemas.openxmlformats.org/spreadsheetml/2006/main" count="207" uniqueCount="61">
  <si>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</si>
  <si>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</si>
  <si>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</si>
  <si>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</si>
  <si>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</si>
  <si>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</si>
  <si>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</si>
  <si>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</si>
  <si>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</si>
  <si>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</si>
  <si>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</si>
  <si>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</si>
  <si>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</si>
  <si>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</si>
  <si>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</si>
  <si>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</si>
  <si>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</si>
  <si>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</si>
  <si>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Top 3</t>
  </si>
  <si>
    <t>Name:</t>
  </si>
  <si>
    <t>School:</t>
  </si>
  <si>
    <t>Score:</t>
  </si>
  <si>
    <t>Vault:</t>
  </si>
  <si>
    <t>All-Around:</t>
  </si>
  <si>
    <t>Bars:</t>
  </si>
  <si>
    <t>Team:</t>
  </si>
  <si>
    <t>Beam:</t>
  </si>
  <si>
    <t>Floor:</t>
  </si>
  <si>
    <t>Date: 12.29.23</t>
  </si>
  <si>
    <t>Londonderry</t>
  </si>
  <si>
    <t>Alvirne (indep.)</t>
  </si>
  <si>
    <t>Campbell (indep.)</t>
  </si>
  <si>
    <t>Katie Brunelle</t>
  </si>
  <si>
    <t>Emily Rich</t>
  </si>
  <si>
    <t>Annabelle Hicks</t>
  </si>
  <si>
    <t>Evelyn Gillespie</t>
  </si>
  <si>
    <t>Gabby Nadeau</t>
  </si>
  <si>
    <t>Emma Nadeau</t>
  </si>
  <si>
    <t>Skyla Houle</t>
  </si>
  <si>
    <t>Paige Trow</t>
  </si>
  <si>
    <t>Leanna Carroll</t>
  </si>
  <si>
    <t>Kiley Holeva</t>
  </si>
  <si>
    <t>Campbell</t>
  </si>
  <si>
    <r>
      <t xml:space="preserve">Date: </t>
    </r>
    <r>
      <rPr>
        <b/>
        <sz val="16"/>
        <rFont val="Arial"/>
        <family val="2"/>
      </rPr>
      <t>1.21.24</t>
    </r>
  </si>
  <si>
    <t>Host: Londonderry</t>
  </si>
  <si>
    <t>Timberlane</t>
  </si>
  <si>
    <t>Emmy Hayes</t>
  </si>
  <si>
    <t>Lilly Haggett</t>
  </si>
  <si>
    <t>Mandy Robinson</t>
  </si>
  <si>
    <t>Cailee Anderson</t>
  </si>
  <si>
    <t>Sophie Doherty</t>
  </si>
  <si>
    <t>Avery Labatte</t>
  </si>
  <si>
    <t>Kacey Fitzgerald</t>
  </si>
  <si>
    <t>Kiersten Mackeen</t>
  </si>
  <si>
    <t>Anne Quinn</t>
  </si>
  <si>
    <t>Dylan Hagerty</t>
  </si>
  <si>
    <t>Maisie Bruc e</t>
  </si>
  <si>
    <t>Kyna McManus</t>
  </si>
  <si>
    <t>1.21.24 Londonderry</t>
  </si>
  <si>
    <t>LHS</t>
  </si>
  <si>
    <t>Timblerlane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</si>
</sst>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3">
    <xf numFmtId="0" fontId="0" fillId="0" borderId="0" xfId="0"/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5" fillId="0" borderId="14" xfId="0" applyFont="1" applyBorder="1"/>
    <xf numFmtId="0" fontId="14" fillId="0" borderId="14" xfId="0" applyFont="1" applyBorder="1"/>
    <xf numFmtId="0" fontId="0" fillId="0" borderId="14" xfId="0" applyBorder="1"/>
    <xf numFmtId="0" fontId="14" fillId="0" borderId="14" xfId="0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0" fontId="17" fillId="0" borderId="0" xfId="0" applyFont="1"/>
    <xf numFmtId="0" fontId="1" fillId="4" borderId="1" xfId="1" applyFont="1" applyFill="1" applyBorder="1" applyAlignment="1">
      <alignment horizontal="center"/>
    </xf>
    <xf numFmtId="0" fontId="18" fillId="0" borderId="0" xfId="0" applyFont="1"/>
    <xf numFmtId="0" fontId="3" fillId="0" borderId="3" xfId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zoomScale="70" zoomScaleNormal="70" workbookViewId="0">
      <pane ySplit="4" topLeftCell="A5" activePane="bottomLeft" state="frozen"/>
      <selection pane="bottomLeft" activeCell="S9" sqref="S9"/>
    </sheetView>
  </sheetViews>
  <sheetFormatPr defaultColWidth="9.140625" defaultRowHeight="12.75" x14ac:dyDescent="0.2"/>
  <cols>
    <col min="1" max="1" width="21.140625" style="16" customWidth="1"/>
    <col min="2" max="2" width="9.140625" style="16"/>
    <col min="3" max="3" width="21.140625" style="16" customWidth="1"/>
    <col min="4" max="4" width="9.140625" style="8"/>
    <col min="5" max="5" width="21.140625" style="16" customWidth="1"/>
    <col min="6" max="6" width="9.140625" style="8"/>
    <col min="7" max="7" width="21.140625" style="8" customWidth="1"/>
    <col min="8" max="8" width="9.140625" style="8"/>
    <col min="9" max="9" width="21.140625" style="8" customWidth="1"/>
    <col min="10" max="10" width="9.140625" style="8"/>
    <col min="11" max="11" width="21.140625" style="8" customWidth="1"/>
    <col min="12" max="12" width="9.140625" style="8"/>
    <col min="13" max="13" width="21.140625" style="8" customWidth="1"/>
    <col min="14" max="14" width="9.140625" style="8"/>
    <col min="15" max="15" width="21.140625" style="8" customWidth="1"/>
    <col min="16" max="16384" width="9.140625" style="8"/>
  </cols>
  <sheetData>
    <row r="1" spans="1:16" s="31" customFormat="1" ht="24.75" customHeight="1" thickBot="1" x14ac:dyDescent="0.25">
      <c r="A1" s="62" t="s">
        <v>43</v>
      </c>
      <c r="B1" s="63"/>
      <c r="C1" s="62" t="s">
        <v>44</v>
      </c>
      <c r="E1" s="2"/>
      <c r="F1" s="31" t="s">
        <v>2</v>
      </c>
    </row>
    <row r="2" spans="1:16" s="2" customFormat="1" ht="21.95" customHeight="1" x14ac:dyDescent="0.25">
      <c r="A2" s="70" t="s">
        <v>29</v>
      </c>
      <c r="B2" s="1" t="s">
        <v>0</v>
      </c>
      <c r="C2" s="70" t="s">
        <v>45</v>
      </c>
      <c r="D2" s="1" t="s">
        <v>0</v>
      </c>
      <c r="E2" s="70"/>
      <c r="F2" s="1" t="s">
        <v>0</v>
      </c>
      <c r="G2" s="68" t="s">
        <v>30</v>
      </c>
      <c r="H2" s="1" t="s">
        <v>0</v>
      </c>
      <c r="I2" s="68" t="s">
        <v>31</v>
      </c>
      <c r="J2" s="1" t="s">
        <v>0</v>
      </c>
      <c r="K2" s="68"/>
      <c r="L2" s="1" t="s">
        <v>0</v>
      </c>
      <c r="M2" s="68"/>
      <c r="N2" s="1" t="s">
        <v>0</v>
      </c>
      <c r="O2" s="68"/>
      <c r="P2" s="1" t="s">
        <v>0</v>
      </c>
    </row>
    <row r="3" spans="1:16" s="4" customFormat="1" ht="21.95" customHeight="1" x14ac:dyDescent="0.25">
      <c r="A3" s="3" t="s">
        <v>1</v>
      </c>
      <c r="B3" s="28">
        <f>SUM(B13,B23,B33,B43)</f>
        <v>130.30000000000001</v>
      </c>
      <c r="C3" s="3" t="s">
        <v>1</v>
      </c>
      <c r="D3" s="28">
        <f>SUM(D13,D23,D33,D43)</f>
        <v>132.60000000000002</v>
      </c>
      <c r="E3" s="3" t="s">
        <v>1</v>
      </c>
      <c r="F3" s="28" t="e">
        <f>SUM(F13,F23,F33,F43)</f>
        <v>#NUM!</v>
      </c>
      <c r="G3" s="3" t="s">
        <v>1</v>
      </c>
      <c r="H3" s="28" t="e">
        <f>SUM(H13,H23,H33,H43)</f>
        <v>#NUM!</v>
      </c>
      <c r="I3" s="3" t="s">
        <v>1</v>
      </c>
      <c r="J3" s="28" t="e">
        <f>SUM(J13,J23,J33,J43)</f>
        <v>#NUM!</v>
      </c>
      <c r="K3" s="3" t="s">
        <v>1</v>
      </c>
      <c r="L3" s="28" t="e">
        <f>SUM(L13,L23,L33,L43)</f>
        <v>#NUM!</v>
      </c>
      <c r="M3" s="3" t="s">
        <v>1</v>
      </c>
      <c r="N3" s="28" t="e">
        <f>SUM(N13,N23,N33,N43)</f>
        <v>#NUM!</v>
      </c>
      <c r="O3" s="3" t="s">
        <v>1</v>
      </c>
      <c r="P3" s="28" t="e">
        <f>SUM(P13,P23,P33,P43)</f>
        <v>#NUM!</v>
      </c>
    </row>
    <row r="4" spans="1:16" ht="9.75" customHeight="1" x14ac:dyDescent="0.2">
      <c r="A4" s="5"/>
      <c r="B4" s="29"/>
      <c r="C4" s="6"/>
      <c r="D4" s="29"/>
      <c r="E4" s="7"/>
      <c r="F4" s="29"/>
      <c r="G4" s="6"/>
      <c r="H4" s="29"/>
      <c r="I4" s="6"/>
      <c r="J4" s="29"/>
      <c r="K4" s="6"/>
      <c r="L4" s="29"/>
      <c r="M4" s="6"/>
      <c r="N4" s="29"/>
      <c r="O4" s="6"/>
      <c r="P4" s="29"/>
    </row>
    <row r="5" spans="1:16" s="10" customFormat="1" ht="17.100000000000001" customHeight="1" x14ac:dyDescent="0.25">
      <c r="A5" s="9" t="s">
        <v>3</v>
      </c>
      <c r="B5" s="26"/>
      <c r="C5" s="9" t="s">
        <v>3</v>
      </c>
      <c r="D5" s="26"/>
      <c r="E5" s="9" t="s">
        <v>3</v>
      </c>
      <c r="F5" s="26"/>
      <c r="G5" s="9" t="s">
        <v>3</v>
      </c>
      <c r="H5" s="26"/>
      <c r="I5" s="9" t="s">
        <v>3</v>
      </c>
      <c r="J5" s="26"/>
      <c r="K5" s="9" t="s">
        <v>3</v>
      </c>
      <c r="L5" s="26"/>
      <c r="M5" s="9" t="s">
        <v>3</v>
      </c>
      <c r="N5" s="26"/>
      <c r="O5" s="9" t="s">
        <v>3</v>
      </c>
      <c r="P5" s="26"/>
    </row>
    <row r="6" spans="1:16" s="4" customFormat="1" ht="17.100000000000001" customHeight="1" x14ac:dyDescent="0.2">
      <c r="A6" s="17" t="s">
        <v>34</v>
      </c>
      <c r="B6" s="19">
        <v>8.25</v>
      </c>
      <c r="C6" s="19"/>
      <c r="D6" s="19"/>
      <c r="E6" s="20"/>
      <c r="F6" s="19"/>
      <c r="G6" s="19"/>
      <c r="H6" s="19"/>
      <c r="I6" s="23"/>
      <c r="J6" s="19"/>
      <c r="K6" s="23"/>
      <c r="L6" s="19"/>
      <c r="M6" s="23"/>
      <c r="N6" s="19"/>
      <c r="O6" s="23"/>
      <c r="P6" s="19"/>
    </row>
    <row r="7" spans="1:16" s="4" customFormat="1" ht="17.100000000000001" customHeight="1" x14ac:dyDescent="0.3">
      <c r="A7" s="45" t="s">
        <v>33</v>
      </c>
      <c r="B7" s="44">
        <v>8.1</v>
      </c>
      <c r="C7" s="45" t="s">
        <v>57</v>
      </c>
      <c r="D7" s="44">
        <v>8.25</v>
      </c>
      <c r="E7" s="47"/>
      <c r="F7" s="44"/>
      <c r="G7" s="45" t="s">
        <v>40</v>
      </c>
      <c r="H7" s="44">
        <v>8.4</v>
      </c>
      <c r="I7" s="45" t="s">
        <v>38</v>
      </c>
      <c r="J7" s="44">
        <v>9.1999999999999993</v>
      </c>
      <c r="K7" s="45"/>
      <c r="L7" s="44"/>
      <c r="M7" s="52"/>
      <c r="N7" s="44"/>
      <c r="O7" s="71"/>
      <c r="P7" s="44"/>
    </row>
    <row r="8" spans="1:16" s="4" customFormat="1" ht="17.100000000000001" customHeight="1" x14ac:dyDescent="0.2">
      <c r="A8" s="45" t="s">
        <v>46</v>
      </c>
      <c r="B8" s="44">
        <v>7.8</v>
      </c>
      <c r="C8" s="45" t="s">
        <v>50</v>
      </c>
      <c r="D8" s="44">
        <v>7.8</v>
      </c>
      <c r="E8" s="48"/>
      <c r="F8" s="44"/>
      <c r="G8" s="45"/>
      <c r="H8" s="44"/>
      <c r="I8" s="45"/>
      <c r="J8" s="44"/>
      <c r="K8" s="45"/>
      <c r="L8" s="44"/>
      <c r="M8" s="52"/>
      <c r="N8" s="44"/>
      <c r="O8" s="52"/>
      <c r="P8" s="44"/>
    </row>
    <row r="9" spans="1:16" s="4" customFormat="1" ht="17.100000000000001" customHeight="1" x14ac:dyDescent="0.2">
      <c r="A9" s="4" t="s">
        <v>37</v>
      </c>
      <c r="B9" s="44">
        <v>8.5500000000000007</v>
      </c>
      <c r="C9" s="45" t="s">
        <v>51</v>
      </c>
      <c r="D9" s="44">
        <v>8.15</v>
      </c>
      <c r="E9" s="48"/>
      <c r="F9" s="44"/>
      <c r="G9" s="45"/>
      <c r="H9" s="44"/>
      <c r="I9" s="45"/>
      <c r="J9" s="44"/>
      <c r="K9" s="45"/>
      <c r="L9" s="44"/>
      <c r="M9" s="52"/>
      <c r="N9" s="44"/>
      <c r="O9" s="52"/>
      <c r="P9" s="44"/>
    </row>
    <row r="10" spans="1:16" s="4" customFormat="1" ht="17.100000000000001" customHeight="1" x14ac:dyDescent="0.2">
      <c r="A10" s="45" t="s">
        <v>35</v>
      </c>
      <c r="B10" s="44">
        <v>8</v>
      </c>
      <c r="C10" s="45" t="s">
        <v>52</v>
      </c>
      <c r="D10" s="44">
        <v>9.0500000000000007</v>
      </c>
      <c r="E10" s="48"/>
      <c r="F10" s="44"/>
      <c r="G10" s="45"/>
      <c r="H10" s="44"/>
      <c r="I10" s="45"/>
      <c r="J10" s="44"/>
      <c r="K10" s="45"/>
      <c r="L10" s="44"/>
      <c r="M10" s="52"/>
      <c r="N10" s="44"/>
      <c r="O10" s="52"/>
      <c r="P10" s="44"/>
    </row>
    <row r="11" spans="1:16" s="4" customFormat="1" ht="17.100000000000001" customHeight="1" x14ac:dyDescent="0.2">
      <c r="A11" s="45" t="s">
        <v>49</v>
      </c>
      <c r="B11" s="44">
        <v>8.4</v>
      </c>
      <c r="C11" s="46" t="s">
        <v>53</v>
      </c>
      <c r="D11" s="44">
        <v>8.4499999999999993</v>
      </c>
      <c r="E11" s="49"/>
      <c r="F11" s="44"/>
      <c r="G11" s="46"/>
      <c r="H11" s="44"/>
      <c r="I11" s="46"/>
      <c r="J11" s="44"/>
      <c r="K11" s="46"/>
      <c r="L11" s="44"/>
      <c r="M11" s="52"/>
      <c r="N11" s="44"/>
      <c r="O11" s="52"/>
      <c r="P11" s="44"/>
    </row>
    <row r="12" spans="1:16" s="4" customFormat="1" ht="17.100000000000001" customHeight="1" x14ac:dyDescent="0.2">
      <c r="A12" s="46" t="s">
        <v>47</v>
      </c>
      <c r="B12" s="44">
        <v>8.8000000000000007</v>
      </c>
      <c r="C12" s="46" t="s">
        <v>54</v>
      </c>
      <c r="D12" s="44">
        <v>9.4499999999999993</v>
      </c>
      <c r="E12" s="49"/>
      <c r="F12" s="44"/>
      <c r="G12" s="46"/>
      <c r="H12" s="44"/>
      <c r="I12" s="46"/>
      <c r="J12" s="44"/>
      <c r="K12" s="46"/>
      <c r="L12" s="44"/>
      <c r="M12" s="52"/>
      <c r="N12" s="44"/>
      <c r="O12" s="52"/>
      <c r="P12" s="44"/>
    </row>
    <row r="13" spans="1:16" s="12" customFormat="1" ht="17.100000000000001" customHeight="1" x14ac:dyDescent="0.25">
      <c r="A13" s="3" t="s">
        <v>4</v>
      </c>
      <c r="B13" s="26">
        <f>SUM(LARGE(B7:B12,{1,2,3,4}))</f>
        <v>33.85</v>
      </c>
      <c r="C13" s="3" t="s">
        <v>4</v>
      </c>
      <c r="D13" s="26">
        <f>SUM(LARGE(D7:D12,{1,2,3,4}))</f>
        <v>35.200000000000003</v>
      </c>
      <c r="E13" s="11" t="s">
        <v>4</v>
      </c>
      <c r="F13" s="26" t="e">
        <f>SUM(LARGE(F7:F12,{1,2,3,4}))</f>
        <v>#NUM!</v>
      </c>
      <c r="G13" s="3" t="s">
        <v>4</v>
      </c>
      <c r="H13" s="26" t="e">
        <f>SUM(LARGE(H7:H12,{1,2,3,4}))</f>
        <v>#NUM!</v>
      </c>
      <c r="I13" s="3" t="s">
        <v>4</v>
      </c>
      <c r="J13" s="26" t="e">
        <f>SUM(LARGE(J7:J12,{1,2,3,4}))</f>
        <v>#NUM!</v>
      </c>
      <c r="K13" s="3" t="s">
        <v>4</v>
      </c>
      <c r="L13" s="26" t="e">
        <f>SUM(LARGE(L7:L12,{1,2,3,4}))</f>
        <v>#NUM!</v>
      </c>
      <c r="M13" s="3" t="s">
        <v>4</v>
      </c>
      <c r="N13" s="26" t="e">
        <f>SUM(LARGE(N7:N12,{1,2,3,4}))</f>
        <v>#NUM!</v>
      </c>
      <c r="O13" s="3" t="s">
        <v>4</v>
      </c>
      <c r="P13" s="26" t="e">
        <f>SUM(LARGE(P7:P12,{1,2,3,4}))</f>
        <v>#NUM!</v>
      </c>
    </row>
    <row r="14" spans="1:16" ht="17.100000000000001" customHeight="1" x14ac:dyDescent="0.2">
      <c r="A14" s="5"/>
      <c r="B14" s="29"/>
      <c r="C14" s="5"/>
      <c r="D14" s="29"/>
      <c r="E14" s="7"/>
      <c r="F14" s="29"/>
      <c r="G14" s="6"/>
      <c r="H14" s="29"/>
      <c r="I14" s="6"/>
      <c r="J14" s="29"/>
      <c r="K14" s="6"/>
      <c r="L14" s="29"/>
      <c r="M14" s="6"/>
      <c r="N14" s="29"/>
      <c r="O14" s="6"/>
      <c r="P14" s="29"/>
    </row>
    <row r="15" spans="1:16" s="10" customFormat="1" ht="17.100000000000001" customHeight="1" x14ac:dyDescent="0.25">
      <c r="A15" s="9" t="s">
        <v>5</v>
      </c>
      <c r="B15" s="26"/>
      <c r="C15" s="9" t="s">
        <v>5</v>
      </c>
      <c r="D15" s="26"/>
      <c r="E15" s="9" t="s">
        <v>5</v>
      </c>
      <c r="F15" s="26"/>
      <c r="G15" s="9" t="s">
        <v>5</v>
      </c>
      <c r="H15" s="26"/>
      <c r="I15" s="9" t="s">
        <v>5</v>
      </c>
      <c r="J15" s="26"/>
      <c r="K15" s="9" t="s">
        <v>5</v>
      </c>
      <c r="L15" s="26"/>
      <c r="M15" s="9" t="s">
        <v>5</v>
      </c>
      <c r="N15" s="26"/>
      <c r="O15" s="9" t="s">
        <v>5</v>
      </c>
      <c r="P15" s="26"/>
    </row>
    <row r="16" spans="1:16" s="4" customFormat="1" ht="17.100000000000001" customHeight="1" x14ac:dyDescent="0.2">
      <c r="A16" s="22"/>
      <c r="B16" s="19"/>
      <c r="C16" s="20"/>
      <c r="D16" s="19"/>
      <c r="E16" s="30"/>
      <c r="F16" s="19"/>
      <c r="G16" s="24"/>
      <c r="H16" s="19"/>
      <c r="I16" s="24"/>
      <c r="J16" s="19"/>
      <c r="K16" s="25"/>
      <c r="L16" s="19"/>
      <c r="M16" s="25"/>
      <c r="N16" s="19"/>
      <c r="O16" s="25"/>
      <c r="P16" s="19"/>
    </row>
    <row r="17" spans="1:16" s="4" customFormat="1" ht="17.100000000000001" customHeight="1" x14ac:dyDescent="0.2">
      <c r="A17" s="45" t="s">
        <v>33</v>
      </c>
      <c r="B17" s="44">
        <v>6</v>
      </c>
      <c r="C17" s="45" t="s">
        <v>51</v>
      </c>
      <c r="D17" s="44"/>
      <c r="E17" s="47"/>
      <c r="F17" s="44"/>
      <c r="G17" s="45"/>
      <c r="H17" s="44"/>
      <c r="I17" s="45" t="s">
        <v>38</v>
      </c>
      <c r="J17" s="44">
        <v>8.4</v>
      </c>
      <c r="K17" s="45"/>
      <c r="L17" s="44"/>
      <c r="M17" s="52"/>
      <c r="N17" s="44"/>
      <c r="O17" s="45"/>
      <c r="P17" s="44"/>
    </row>
    <row r="18" spans="1:16" s="4" customFormat="1" ht="17.100000000000001" customHeight="1" x14ac:dyDescent="0.2">
      <c r="A18" s="45" t="s">
        <v>46</v>
      </c>
      <c r="B18" s="44">
        <v>6.3</v>
      </c>
      <c r="C18" s="45" t="s">
        <v>55</v>
      </c>
      <c r="D18" s="44">
        <v>6.6</v>
      </c>
      <c r="E18" s="48"/>
      <c r="F18" s="44"/>
      <c r="G18" s="45"/>
      <c r="H18" s="44"/>
      <c r="I18" s="45"/>
      <c r="J18" s="44"/>
      <c r="K18" s="45"/>
      <c r="L18" s="44"/>
      <c r="M18" s="52"/>
      <c r="N18" s="44"/>
      <c r="O18" s="45"/>
      <c r="P18" s="44"/>
    </row>
    <row r="19" spans="1:16" s="4" customFormat="1" ht="17.100000000000001" customHeight="1" x14ac:dyDescent="0.2">
      <c r="A19" s="45" t="s">
        <v>35</v>
      </c>
      <c r="B19" s="44">
        <v>5.8</v>
      </c>
      <c r="C19" s="46" t="s">
        <v>53</v>
      </c>
      <c r="D19" s="44">
        <v>6.4</v>
      </c>
      <c r="E19" s="48"/>
      <c r="F19" s="44"/>
      <c r="G19" s="45"/>
      <c r="H19" s="44"/>
      <c r="I19" s="45"/>
      <c r="J19" s="44"/>
      <c r="K19" s="45"/>
      <c r="L19" s="44"/>
      <c r="M19" s="45"/>
      <c r="N19" s="44"/>
      <c r="O19" s="45"/>
      <c r="P19" s="44"/>
    </row>
    <row r="20" spans="1:16" s="4" customFormat="1" ht="17.100000000000001" customHeight="1" x14ac:dyDescent="0.2">
      <c r="A20" s="45" t="s">
        <v>48</v>
      </c>
      <c r="B20" s="44">
        <v>8</v>
      </c>
      <c r="C20" s="45" t="s">
        <v>52</v>
      </c>
      <c r="D20" s="44">
        <v>8.3000000000000007</v>
      </c>
      <c r="E20" s="48"/>
      <c r="F20" s="44"/>
      <c r="G20" s="45"/>
      <c r="H20" s="44"/>
      <c r="I20" s="45"/>
      <c r="J20" s="44"/>
      <c r="K20" s="45"/>
      <c r="L20" s="44"/>
      <c r="M20" s="45"/>
      <c r="N20" s="44"/>
      <c r="O20" s="45"/>
      <c r="P20" s="44"/>
    </row>
    <row r="21" spans="1:16" s="4" customFormat="1" ht="17.100000000000001" customHeight="1" x14ac:dyDescent="0.2">
      <c r="A21" s="46" t="s">
        <v>36</v>
      </c>
      <c r="B21" s="44">
        <v>0</v>
      </c>
      <c r="C21" s="46" t="s">
        <v>54</v>
      </c>
      <c r="D21" s="44">
        <v>9.3000000000000007</v>
      </c>
      <c r="E21" s="49"/>
      <c r="F21" s="44"/>
      <c r="G21" s="46"/>
      <c r="H21" s="44"/>
      <c r="I21" s="46"/>
      <c r="J21" s="44"/>
      <c r="K21" s="46"/>
      <c r="L21" s="44"/>
      <c r="M21" s="46"/>
      <c r="N21" s="44"/>
      <c r="O21" s="46"/>
      <c r="P21" s="44"/>
    </row>
    <row r="22" spans="1:16" s="4" customFormat="1" ht="17.100000000000001" customHeight="1" x14ac:dyDescent="0.2">
      <c r="A22" s="45" t="s">
        <v>49</v>
      </c>
      <c r="B22" s="44">
        <v>8.1</v>
      </c>
      <c r="C22" s="46"/>
      <c r="D22" s="44">
        <v>0</v>
      </c>
      <c r="E22" s="49"/>
      <c r="F22" s="44"/>
      <c r="G22" s="46"/>
      <c r="H22" s="44"/>
      <c r="I22" s="46"/>
      <c r="J22" s="44"/>
      <c r="K22" s="46"/>
      <c r="L22" s="44"/>
      <c r="M22" s="46"/>
      <c r="N22" s="44"/>
      <c r="O22" s="46"/>
      <c r="P22" s="44"/>
    </row>
    <row r="23" spans="1:16" s="12" customFormat="1" ht="17.100000000000001" customHeight="1" x14ac:dyDescent="0.25">
      <c r="A23" s="3" t="s">
        <v>4</v>
      </c>
      <c r="B23" s="26">
        <f>SUM(LARGE(B17:B22,{1,2,3,4}))</f>
        <v>28.400000000000002</v>
      </c>
      <c r="C23" s="3" t="s">
        <v>4</v>
      </c>
      <c r="D23" s="26">
        <f>SUM(LARGE(D17:D22,{1,2,3,4}))</f>
        <v>30.6</v>
      </c>
      <c r="E23" s="11" t="s">
        <v>4</v>
      </c>
      <c r="F23" s="26" t="e">
        <f>SUM(LARGE(F17:F22,{1,2,3,4}))</f>
        <v>#NUM!</v>
      </c>
      <c r="G23" s="3" t="s">
        <v>4</v>
      </c>
      <c r="H23" s="26" t="e">
        <f>SUM(LARGE(H17:H22,{1,2,3,4}))</f>
        <v>#NUM!</v>
      </c>
      <c r="I23" s="3" t="s">
        <v>4</v>
      </c>
      <c r="J23" s="26" t="e">
        <f>SUM(LARGE(J17:J22,{1,2,3,4}))</f>
        <v>#NUM!</v>
      </c>
      <c r="K23" s="3" t="s">
        <v>4</v>
      </c>
      <c r="L23" s="26" t="e">
        <f>SUM(LARGE(L17:L22,{1,2,3,4}))</f>
        <v>#NUM!</v>
      </c>
      <c r="M23" s="3" t="s">
        <v>4</v>
      </c>
      <c r="N23" s="26" t="e">
        <f>SUM(LARGE(N17:N22,{1,2,3,4}))</f>
        <v>#NUM!</v>
      </c>
      <c r="O23" s="3" t="s">
        <v>4</v>
      </c>
      <c r="P23" s="26" t="e">
        <f>SUM(LARGE(P17:P22,{1,2,3,4}))</f>
        <v>#NUM!</v>
      </c>
    </row>
    <row r="24" spans="1:16" ht="17.100000000000001" customHeight="1" x14ac:dyDescent="0.2">
      <c r="A24" s="5"/>
      <c r="B24" s="29"/>
      <c r="C24" s="5"/>
      <c r="D24" s="29"/>
      <c r="E24" s="7"/>
      <c r="F24" s="29"/>
      <c r="G24" s="6"/>
      <c r="H24" s="29"/>
      <c r="I24" s="6"/>
      <c r="J24" s="29"/>
      <c r="K24" s="6"/>
      <c r="L24" s="29"/>
      <c r="M24" s="6"/>
      <c r="N24" s="29"/>
      <c r="O24" s="6"/>
      <c r="P24" s="29"/>
    </row>
    <row r="25" spans="1:16" s="2" customFormat="1" ht="17.100000000000001" customHeight="1" x14ac:dyDescent="0.25">
      <c r="A25" s="9" t="s">
        <v>6</v>
      </c>
      <c r="B25" s="26"/>
      <c r="C25" s="9" t="s">
        <v>6</v>
      </c>
      <c r="D25" s="26"/>
      <c r="E25" s="9" t="s">
        <v>6</v>
      </c>
      <c r="F25" s="26"/>
      <c r="G25" s="9" t="s">
        <v>6</v>
      </c>
      <c r="H25" s="26"/>
      <c r="I25" s="9" t="s">
        <v>6</v>
      </c>
      <c r="J25" s="26"/>
      <c r="K25" s="9" t="s">
        <v>6</v>
      </c>
      <c r="L25" s="26"/>
      <c r="M25" s="9" t="s">
        <v>6</v>
      </c>
      <c r="N25" s="26"/>
      <c r="O25" s="9" t="s">
        <v>6</v>
      </c>
      <c r="P25" s="26"/>
    </row>
    <row r="26" spans="1:16" s="4" customFormat="1" ht="17.100000000000001" customHeight="1" x14ac:dyDescent="0.2">
      <c r="A26" s="19"/>
      <c r="B26" s="19"/>
      <c r="C26" s="20"/>
      <c r="D26" s="19"/>
      <c r="E26" s="23"/>
      <c r="F26" s="19"/>
      <c r="G26" s="20"/>
      <c r="H26" s="19"/>
      <c r="I26" s="20"/>
      <c r="J26" s="19"/>
      <c r="K26" s="23"/>
      <c r="L26" s="19"/>
      <c r="M26" s="23"/>
      <c r="N26" s="19"/>
      <c r="O26" s="23"/>
      <c r="P26" s="19"/>
    </row>
    <row r="27" spans="1:16" s="4" customFormat="1" ht="17.100000000000001" customHeight="1" x14ac:dyDescent="0.2">
      <c r="A27" s="46" t="s">
        <v>32</v>
      </c>
      <c r="B27" s="44">
        <v>6.3</v>
      </c>
      <c r="C27" s="45" t="s">
        <v>56</v>
      </c>
      <c r="D27" s="50">
        <v>5</v>
      </c>
      <c r="E27" s="40"/>
      <c r="F27" s="44"/>
      <c r="G27" s="45"/>
      <c r="H27" s="44"/>
      <c r="I27" s="45" t="s">
        <v>39</v>
      </c>
      <c r="J27" s="44">
        <v>6.2</v>
      </c>
      <c r="K27" s="45"/>
      <c r="L27" s="50"/>
      <c r="M27" s="52"/>
      <c r="N27" s="50"/>
      <c r="O27" s="45"/>
      <c r="P27" s="50"/>
    </row>
    <row r="28" spans="1:16" s="4" customFormat="1" ht="17.100000000000001" customHeight="1" x14ac:dyDescent="0.2">
      <c r="A28" s="45" t="s">
        <v>35</v>
      </c>
      <c r="B28" s="44">
        <v>8.1999999999999993</v>
      </c>
      <c r="C28" s="72" t="s">
        <v>55</v>
      </c>
      <c r="D28" s="44">
        <v>7</v>
      </c>
      <c r="E28" s="40"/>
      <c r="F28" s="44"/>
      <c r="G28" s="45"/>
      <c r="H28" s="44"/>
      <c r="I28" s="45" t="s">
        <v>38</v>
      </c>
      <c r="J28" s="44">
        <v>8.1</v>
      </c>
      <c r="K28" s="45"/>
      <c r="L28" s="50"/>
      <c r="M28" s="52"/>
      <c r="N28" s="50"/>
      <c r="O28" s="45"/>
      <c r="P28" s="50"/>
    </row>
    <row r="29" spans="1:16" s="4" customFormat="1" ht="17.100000000000001" customHeight="1" x14ac:dyDescent="0.2">
      <c r="A29" s="45" t="s">
        <v>49</v>
      </c>
      <c r="B29" s="44">
        <v>9</v>
      </c>
      <c r="C29" s="45" t="s">
        <v>51</v>
      </c>
      <c r="D29" s="44">
        <v>7.2</v>
      </c>
      <c r="E29" s="40"/>
      <c r="F29" s="44"/>
      <c r="G29" s="45"/>
      <c r="H29" s="44"/>
      <c r="I29" s="45"/>
      <c r="J29" s="44"/>
      <c r="K29" s="45"/>
      <c r="L29" s="50"/>
      <c r="M29" s="45"/>
      <c r="N29" s="50"/>
      <c r="P29" s="50"/>
    </row>
    <row r="30" spans="1:16" s="4" customFormat="1" ht="17.100000000000001" customHeight="1" x14ac:dyDescent="0.2">
      <c r="A30" s="45" t="s">
        <v>48</v>
      </c>
      <c r="B30" s="44">
        <v>8.5</v>
      </c>
      <c r="C30" s="45" t="s">
        <v>57</v>
      </c>
      <c r="D30" s="44">
        <v>7.4</v>
      </c>
      <c r="E30" s="40"/>
      <c r="F30" s="44"/>
      <c r="G30" s="45"/>
      <c r="H30" s="44"/>
      <c r="I30" s="45"/>
      <c r="J30" s="44"/>
      <c r="K30" s="45"/>
      <c r="L30" s="50"/>
      <c r="M30" s="45"/>
      <c r="N30" s="50"/>
      <c r="O30" s="45"/>
      <c r="P30" s="50"/>
    </row>
    <row r="31" spans="1:16" s="4" customFormat="1" ht="17.100000000000001" customHeight="1" x14ac:dyDescent="0.2">
      <c r="A31" s="46" t="s">
        <v>37</v>
      </c>
      <c r="B31" s="44">
        <v>0</v>
      </c>
      <c r="C31" s="45" t="s">
        <v>52</v>
      </c>
      <c r="D31" s="44">
        <v>8.5</v>
      </c>
      <c r="E31" s="46"/>
      <c r="F31" s="44"/>
      <c r="G31" s="46"/>
      <c r="H31" s="44"/>
      <c r="I31" s="46"/>
      <c r="J31" s="44"/>
      <c r="K31" s="46"/>
      <c r="L31" s="44"/>
      <c r="M31" s="46"/>
      <c r="N31" s="50"/>
      <c r="O31" s="46"/>
      <c r="P31" s="50"/>
    </row>
    <row r="32" spans="1:16" s="4" customFormat="1" ht="17.100000000000001" customHeight="1" x14ac:dyDescent="0.2">
      <c r="A32" s="46" t="s">
        <v>47</v>
      </c>
      <c r="B32" s="44">
        <v>8.9</v>
      </c>
      <c r="C32" s="46" t="s">
        <v>54</v>
      </c>
      <c r="D32" s="44">
        <v>9.3000000000000007</v>
      </c>
      <c r="E32" s="46"/>
      <c r="F32" s="44"/>
      <c r="G32" s="46"/>
      <c r="H32" s="44"/>
      <c r="I32" s="46"/>
      <c r="J32" s="44"/>
      <c r="K32" s="46"/>
      <c r="L32" s="44"/>
      <c r="M32" s="46"/>
      <c r="N32" s="44"/>
      <c r="O32" s="46"/>
      <c r="P32" s="44"/>
    </row>
    <row r="33" spans="1:16" s="12" customFormat="1" ht="17.100000000000001" customHeight="1" x14ac:dyDescent="0.25">
      <c r="A33" s="3" t="s">
        <v>7</v>
      </c>
      <c r="B33" s="26">
        <f>SUM(LARGE(B27:B32,{1,2,3,4}))</f>
        <v>34.599999999999994</v>
      </c>
      <c r="C33" s="3" t="s">
        <v>4</v>
      </c>
      <c r="D33" s="26">
        <f>SUM(LARGE(D27:D32,{1,2,3,4}))</f>
        <v>32.400000000000006</v>
      </c>
      <c r="E33" s="11" t="s">
        <v>4</v>
      </c>
      <c r="F33" s="26" t="e">
        <f>SUM(LARGE(F27:F32,{1,2,3,4}))</f>
        <v>#NUM!</v>
      </c>
      <c r="G33" s="3" t="s">
        <v>4</v>
      </c>
      <c r="H33" s="26" t="e">
        <f>SUM(LARGE(H27:H32,{1,2,3,4}))</f>
        <v>#NUM!</v>
      </c>
      <c r="I33" s="3" t="s">
        <v>4</v>
      </c>
      <c r="J33" s="26" t="e">
        <f>SUM(LARGE(J27:J32,{1,2,3,4}))</f>
        <v>#NUM!</v>
      </c>
      <c r="K33" s="3" t="s">
        <v>4</v>
      </c>
      <c r="L33" s="26" t="e">
        <f>SUM(LARGE(L27:L32,{1,2,3,4}))</f>
        <v>#NUM!</v>
      </c>
      <c r="M33" s="3" t="s">
        <v>4</v>
      </c>
      <c r="N33" s="26" t="e">
        <f>SUM(LARGE(N27:N32,{1,2,3,4}))</f>
        <v>#NUM!</v>
      </c>
      <c r="O33" s="3" t="s">
        <v>4</v>
      </c>
      <c r="P33" s="26" t="e">
        <f>SUM(LARGE(P27:P32,{1,2,3,4}))</f>
        <v>#NUM!</v>
      </c>
    </row>
    <row r="34" spans="1:16" ht="17.100000000000001" customHeight="1" x14ac:dyDescent="0.2">
      <c r="A34" s="5"/>
      <c r="B34" s="29"/>
      <c r="C34" s="5"/>
      <c r="D34" s="29"/>
      <c r="E34" s="7"/>
      <c r="F34" s="29"/>
      <c r="G34" s="6"/>
      <c r="H34" s="29"/>
      <c r="I34" s="6"/>
      <c r="J34" s="29"/>
      <c r="K34" s="6"/>
      <c r="L34" s="29"/>
      <c r="M34" s="6"/>
      <c r="N34" s="29"/>
      <c r="O34" s="6"/>
      <c r="P34" s="29"/>
    </row>
    <row r="35" spans="1:16" s="10" customFormat="1" ht="17.100000000000001" customHeight="1" x14ac:dyDescent="0.25">
      <c r="A35" s="9" t="s">
        <v>8</v>
      </c>
      <c r="B35" s="26"/>
      <c r="C35" s="9" t="s">
        <v>8</v>
      </c>
      <c r="D35" s="26"/>
      <c r="E35" s="9" t="s">
        <v>8</v>
      </c>
      <c r="F35" s="26"/>
      <c r="G35" s="9" t="s">
        <v>8</v>
      </c>
      <c r="H35" s="26"/>
      <c r="I35" s="9" t="s">
        <v>8</v>
      </c>
      <c r="J35" s="26"/>
      <c r="K35" s="9" t="s">
        <v>8</v>
      </c>
      <c r="L35" s="26"/>
      <c r="M35" s="9" t="s">
        <v>8</v>
      </c>
      <c r="N35" s="26"/>
      <c r="O35" s="9" t="s">
        <v>8</v>
      </c>
      <c r="P35" s="26"/>
    </row>
    <row r="36" spans="1:16" s="13" customFormat="1" ht="17.100000000000001" customHeight="1" x14ac:dyDescent="0.2">
      <c r="A36" s="18" t="s">
        <v>33</v>
      </c>
      <c r="B36" s="19">
        <v>8</v>
      </c>
      <c r="C36" s="20"/>
      <c r="D36" s="19"/>
      <c r="E36" s="23"/>
      <c r="F36" s="19"/>
      <c r="G36" s="23"/>
      <c r="H36" s="19"/>
      <c r="I36" s="20"/>
      <c r="J36" s="19"/>
      <c r="K36" s="21"/>
      <c r="L36" s="19"/>
      <c r="M36" s="21"/>
      <c r="N36" s="19"/>
      <c r="O36" s="21"/>
      <c r="P36" s="19"/>
    </row>
    <row r="37" spans="1:16" s="13" customFormat="1" ht="17.100000000000001" customHeight="1" x14ac:dyDescent="0.2">
      <c r="A37" s="45" t="s">
        <v>41</v>
      </c>
      <c r="B37" s="44">
        <v>7.5</v>
      </c>
      <c r="C37" s="45" t="s">
        <v>57</v>
      </c>
      <c r="D37" s="44">
        <v>7.2</v>
      </c>
      <c r="E37" s="45"/>
      <c r="F37" s="44"/>
      <c r="G37" s="45" t="s">
        <v>40</v>
      </c>
      <c r="H37" s="44">
        <v>8.3000000000000007</v>
      </c>
      <c r="I37" s="45" t="s">
        <v>38</v>
      </c>
      <c r="J37" s="44">
        <v>9</v>
      </c>
      <c r="K37" s="45"/>
      <c r="L37" s="44"/>
      <c r="M37" s="52"/>
      <c r="N37" s="44"/>
      <c r="O37" s="45"/>
      <c r="P37" s="44"/>
    </row>
    <row r="38" spans="1:16" s="13" customFormat="1" ht="17.100000000000001" customHeight="1" x14ac:dyDescent="0.2">
      <c r="A38" s="45" t="s">
        <v>35</v>
      </c>
      <c r="B38" s="44">
        <v>7.7</v>
      </c>
      <c r="C38" s="45" t="s">
        <v>50</v>
      </c>
      <c r="D38" s="44">
        <v>8.1999999999999993</v>
      </c>
      <c r="E38" s="40"/>
      <c r="F38" s="44"/>
      <c r="G38" s="45"/>
      <c r="H38" s="44"/>
      <c r="I38" s="45"/>
      <c r="J38" s="44"/>
      <c r="K38" s="45"/>
      <c r="L38" s="44"/>
      <c r="M38" s="52"/>
      <c r="N38" s="44"/>
      <c r="O38" s="45"/>
      <c r="P38" s="44"/>
    </row>
    <row r="39" spans="1:16" s="13" customFormat="1" ht="17.100000000000001" customHeight="1" x14ac:dyDescent="0.2">
      <c r="A39" s="45" t="s">
        <v>48</v>
      </c>
      <c r="B39" s="44">
        <v>7.6</v>
      </c>
      <c r="C39" s="45" t="s">
        <v>51</v>
      </c>
      <c r="D39" s="44">
        <v>8</v>
      </c>
      <c r="E39" s="40"/>
      <c r="F39" s="44"/>
      <c r="G39" s="45"/>
      <c r="H39" s="44"/>
      <c r="I39" s="45"/>
      <c r="J39" s="44"/>
      <c r="K39" s="45"/>
      <c r="L39" s="44"/>
      <c r="M39" s="45"/>
      <c r="N39" s="44"/>
      <c r="O39" s="45"/>
      <c r="P39" s="44"/>
    </row>
    <row r="40" spans="1:16" s="13" customFormat="1" ht="17.100000000000001" customHeight="1" x14ac:dyDescent="0.2">
      <c r="A40" s="45" t="s">
        <v>34</v>
      </c>
      <c r="B40" s="44">
        <v>7.8</v>
      </c>
      <c r="C40" s="46" t="s">
        <v>53</v>
      </c>
      <c r="D40" s="44">
        <v>8.8000000000000007</v>
      </c>
      <c r="E40" s="40"/>
      <c r="F40" s="44"/>
      <c r="G40" s="45"/>
      <c r="H40" s="44"/>
      <c r="I40" s="45"/>
      <c r="J40" s="44"/>
      <c r="K40" s="45"/>
      <c r="L40" s="44"/>
      <c r="M40" s="45"/>
      <c r="N40" s="44"/>
      <c r="O40" s="45"/>
      <c r="P40" s="44"/>
    </row>
    <row r="41" spans="1:16" s="13" customFormat="1" ht="17.100000000000001" customHeight="1" x14ac:dyDescent="0.2">
      <c r="A41" s="45" t="s">
        <v>49</v>
      </c>
      <c r="B41" s="44">
        <v>8.85</v>
      </c>
      <c r="C41" s="45" t="s">
        <v>52</v>
      </c>
      <c r="D41" s="44">
        <v>8.4</v>
      </c>
      <c r="E41" s="46"/>
      <c r="F41" s="44"/>
      <c r="G41" s="46"/>
      <c r="H41" s="44"/>
      <c r="I41" s="46"/>
      <c r="J41" s="44"/>
      <c r="K41" s="46"/>
      <c r="L41" s="44"/>
      <c r="M41" s="46"/>
      <c r="N41" s="44"/>
      <c r="O41" s="46"/>
      <c r="P41" s="44"/>
    </row>
    <row r="42" spans="1:16" s="13" customFormat="1" ht="17.100000000000001" customHeight="1" x14ac:dyDescent="0.2">
      <c r="A42" s="46" t="s">
        <v>47</v>
      </c>
      <c r="B42" s="44">
        <v>9.1</v>
      </c>
      <c r="C42" s="46" t="s">
        <v>54</v>
      </c>
      <c r="D42" s="51">
        <v>9</v>
      </c>
      <c r="E42" s="46"/>
      <c r="F42" s="44"/>
      <c r="G42" s="46"/>
      <c r="H42" s="44"/>
      <c r="I42" s="46"/>
      <c r="J42" s="44"/>
      <c r="K42" s="46"/>
      <c r="L42" s="51"/>
      <c r="M42" s="46"/>
      <c r="N42" s="51"/>
      <c r="O42" s="46"/>
      <c r="P42" s="51"/>
    </row>
    <row r="43" spans="1:16" s="12" customFormat="1" ht="17.100000000000001" customHeight="1" thickBot="1" x14ac:dyDescent="0.3">
      <c r="A43" s="14" t="s">
        <v>4</v>
      </c>
      <c r="B43" s="27">
        <f>SUM(LARGE(B37:B42,{1,2,3,4}))</f>
        <v>33.450000000000003</v>
      </c>
      <c r="C43" s="14" t="s">
        <v>4</v>
      </c>
      <c r="D43" s="27">
        <f>SUM(LARGE(D37:D42,{1,2,3,4}))</f>
        <v>34.400000000000006</v>
      </c>
      <c r="E43" s="15" t="s">
        <v>4</v>
      </c>
      <c r="F43" s="27" t="e">
        <f>SUM(LARGE(F37:F42,{1,2,3,4}))</f>
        <v>#NUM!</v>
      </c>
      <c r="G43" s="14" t="s">
        <v>4</v>
      </c>
      <c r="H43" s="27" t="e">
        <f>SUM(LARGE(H37:H42,{1,2,3,4}))</f>
        <v>#NUM!</v>
      </c>
      <c r="I43" s="14" t="s">
        <v>4</v>
      </c>
      <c r="J43" s="27" t="e">
        <f>SUM(LARGE(J37:J42,{1,2,3,4}))</f>
        <v>#NUM!</v>
      </c>
      <c r="K43" s="14" t="s">
        <v>4</v>
      </c>
      <c r="L43" s="27" t="e">
        <f>SUM(LARGE(L37:L42,{1,2,3,4}))</f>
        <v>#NUM!</v>
      </c>
      <c r="M43" s="14" t="s">
        <v>4</v>
      </c>
      <c r="N43" s="27" t="e">
        <f>SUM(LARGE(N37:N42,{1,2,3,4}))</f>
        <v>#NUM!</v>
      </c>
      <c r="O43" s="14" t="s">
        <v>4</v>
      </c>
      <c r="P43" s="27" t="e">
        <f>SUM(LARGE(P37:P42,{1,2,3,4}))</f>
        <v>#NUM!</v>
      </c>
    </row>
  </sheetData>
  <pageMargins left="0.5" right="0.45" top="0.4" bottom="0.4" header="0.3" footer="0.3"/>
  <pageSetup scale="52" orientation="landscape" r:id="rId1"/>
  <headerFooter>
    <oddFooter>&amp;C_x000D_&amp;1#&amp;"Calibri"&amp;6&amp;K000000 Classified as Hypertherm Inc. - Business Use - This document contains information that is proprietary or confidential to Hypertherm, Inc.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zoomScaleNormal="100" workbookViewId="0">
      <selection activeCell="F9" sqref="F9"/>
    </sheetView>
  </sheetViews>
  <sheetFormatPr defaultRowHeight="21" x14ac:dyDescent="0.35"/>
  <cols>
    <col min="1" max="1" width="28.5703125" customWidth="1"/>
    <col min="2" max="2" width="15.28515625" style="55" customWidth="1"/>
    <col min="3" max="4" width="13.5703125" style="55" customWidth="1"/>
    <col min="5" max="5" width="13.140625" style="55" customWidth="1"/>
    <col min="6" max="6" width="13.28515625" style="56" customWidth="1"/>
  </cols>
  <sheetData>
    <row r="1" spans="1:6" ht="30" customHeight="1" x14ac:dyDescent="0.35">
      <c r="A1" s="69" t="s">
        <v>58</v>
      </c>
    </row>
    <row r="2" spans="1:6" ht="31.5" customHeight="1" x14ac:dyDescent="0.25">
      <c r="A2" s="32"/>
      <c r="B2" s="57" t="s">
        <v>12</v>
      </c>
      <c r="C2" s="57" t="s">
        <v>11</v>
      </c>
      <c r="D2" s="57" t="s">
        <v>9</v>
      </c>
      <c r="E2" s="57" t="s">
        <v>10</v>
      </c>
      <c r="F2" s="57" t="s">
        <v>13</v>
      </c>
    </row>
    <row r="3" spans="1:6" ht="33" customHeight="1" x14ac:dyDescent="0.25">
      <c r="A3" s="54" t="str">
        <f>'Teams List '!A2</f>
        <v>Londonderry</v>
      </c>
      <c r="B3" s="57">
        <f>'Teams List '!B13</f>
        <v>33.85</v>
      </c>
      <c r="C3" s="57">
        <f>'Teams List '!B23</f>
        <v>28.400000000000002</v>
      </c>
      <c r="D3" s="57">
        <f>'Teams List '!B33</f>
        <v>34.599999999999994</v>
      </c>
      <c r="E3" s="57">
        <f>'Teams List '!B43</f>
        <v>33.450000000000003</v>
      </c>
      <c r="F3" s="57">
        <f>SUM(B3:E3)</f>
        <v>130.30000000000001</v>
      </c>
    </row>
    <row r="4" spans="1:6" ht="33" customHeight="1" x14ac:dyDescent="0.25">
      <c r="A4" s="54" t="str">
        <f>'Teams List '!C2</f>
        <v>Timberlane</v>
      </c>
      <c r="B4" s="57">
        <f>'Teams List '!D13</f>
        <v>35.200000000000003</v>
      </c>
      <c r="C4" s="57">
        <f>'Teams List '!D23</f>
        <v>30.6</v>
      </c>
      <c r="D4" s="57">
        <f>'Teams List '!D33</f>
        <v>32.400000000000006</v>
      </c>
      <c r="E4" s="57">
        <f>'Teams List '!D43</f>
        <v>34.400000000000006</v>
      </c>
      <c r="F4" s="57">
        <f t="shared" ref="F4:F5" si="0">SUM(B4:E4)</f>
        <v>132.60000000000002</v>
      </c>
    </row>
    <row r="5" spans="1:6" ht="33" customHeight="1" x14ac:dyDescent="0.25">
      <c r="A5" s="54">
        <f>'Teams List '!E2</f>
        <v>0</v>
      </c>
      <c r="B5" s="57" t="e">
        <f>'Teams List '!F13</f>
        <v>#NUM!</v>
      </c>
      <c r="C5" s="57" t="e">
        <f>'Teams List '!F23</f>
        <v>#NUM!</v>
      </c>
      <c r="D5" s="57" t="e">
        <f>'Teams List '!F33</f>
        <v>#NUM!</v>
      </c>
      <c r="E5" s="57" t="e">
        <f>'Teams List '!F43</f>
        <v>#NUM!</v>
      </c>
      <c r="F5" s="57" t="e">
        <f t="shared" si="0"/>
        <v>#NUM!</v>
      </c>
    </row>
  </sheetData>
  <pageMargins left="0.7" right="0.7" top="0.75" bottom="0.75" header="0.3" footer="0.3"/>
  <pageSetup orientation="portrait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3"/>
  <sheetViews>
    <sheetView workbookViewId="0">
      <pane ySplit="3" topLeftCell="A4" activePane="bottomLeft" state="frozen"/>
      <selection pane="bottomLeft" activeCell="D10" sqref="D10"/>
    </sheetView>
  </sheetViews>
  <sheetFormatPr defaultRowHeight="15.75" x14ac:dyDescent="0.25"/>
  <cols>
    <col min="1" max="1" width="2.5703125" customWidth="1"/>
    <col min="2" max="2" width="21.140625" style="43" customWidth="1"/>
    <col min="3" max="3" width="17.140625" style="34" customWidth="1"/>
    <col min="4" max="7" width="9.42578125" style="35" customWidth="1"/>
    <col min="8" max="8" width="12.140625" style="36" customWidth="1"/>
    <col min="9" max="9" width="2.42578125" customWidth="1"/>
  </cols>
  <sheetData>
    <row r="1" spans="2:8" ht="25.5" customHeight="1" x14ac:dyDescent="0.25">
      <c r="B1" s="33" t="s">
        <v>14</v>
      </c>
      <c r="C1" s="34" t="s">
        <v>28</v>
      </c>
      <c r="D1" s="61"/>
      <c r="E1" s="59"/>
      <c r="F1" s="59"/>
      <c r="G1" s="59"/>
      <c r="H1" s="60"/>
    </row>
    <row r="3" spans="2:8" ht="29.25" customHeight="1" x14ac:dyDescent="0.25">
      <c r="B3" s="37" t="s">
        <v>15</v>
      </c>
      <c r="C3" s="37" t="s">
        <v>16</v>
      </c>
      <c r="D3" s="38" t="s">
        <v>3</v>
      </c>
      <c r="E3" s="38" t="s">
        <v>5</v>
      </c>
      <c r="F3" s="38" t="s">
        <v>6</v>
      </c>
      <c r="G3" s="38" t="s">
        <v>8</v>
      </c>
      <c r="H3" s="39" t="s">
        <v>17</v>
      </c>
    </row>
    <row r="4" spans="2:8" ht="31.5" customHeight="1" x14ac:dyDescent="0.25">
      <c r="B4" s="40" t="s">
        <v>52</v>
      </c>
      <c r="C4" s="41" t="s">
        <v>45</v>
      </c>
      <c r="D4" s="58">
        <v>9.0500000000000007</v>
      </c>
      <c r="E4" s="58">
        <v>8.3000000000000007</v>
      </c>
      <c r="F4" s="58">
        <v>8.5</v>
      </c>
      <c r="G4" s="58">
        <v>8.4</v>
      </c>
      <c r="H4" s="38">
        <f>SUM(D4:G4)</f>
        <v>34.25</v>
      </c>
    </row>
    <row r="5" spans="2:8" ht="31.5" customHeight="1" x14ac:dyDescent="0.25">
      <c r="B5" s="40" t="s">
        <v>54</v>
      </c>
      <c r="C5" s="41" t="s">
        <v>45</v>
      </c>
      <c r="D5" s="42">
        <v>9.4499999999999993</v>
      </c>
      <c r="E5" s="42">
        <v>9.3000000000000007</v>
      </c>
      <c r="F5" s="42">
        <v>9.3000000000000007</v>
      </c>
      <c r="G5" s="42">
        <v>9</v>
      </c>
      <c r="H5" s="38">
        <f>SUM(D5:G5)</f>
        <v>37.049999999999997</v>
      </c>
    </row>
    <row r="6" spans="2:8" ht="31.5" customHeight="1" x14ac:dyDescent="0.25">
      <c r="B6" s="43" t="s">
        <v>35</v>
      </c>
      <c r="C6" s="41" t="s">
        <v>59</v>
      </c>
      <c r="D6" s="42">
        <v>8</v>
      </c>
      <c r="E6" s="42">
        <v>5.8</v>
      </c>
      <c r="F6" s="42">
        <v>8.1999999999999993</v>
      </c>
      <c r="G6" s="42">
        <v>7.7</v>
      </c>
      <c r="H6" s="38">
        <f>SUM(D6:G6)</f>
        <v>29.7</v>
      </c>
    </row>
    <row r="7" spans="2:8" ht="31.5" customHeight="1" x14ac:dyDescent="0.25">
      <c r="B7" s="40" t="s">
        <v>49</v>
      </c>
      <c r="C7" s="41" t="s">
        <v>59</v>
      </c>
      <c r="D7" s="58">
        <v>8.4</v>
      </c>
      <c r="E7" s="58">
        <v>8.1</v>
      </c>
      <c r="F7" s="58">
        <v>9</v>
      </c>
      <c r="G7" s="58">
        <v>8.85</v>
      </c>
      <c r="H7" s="38">
        <f>SUM(D7:G7)</f>
        <v>34.35</v>
      </c>
    </row>
    <row r="8" spans="2:8" ht="31.5" customHeight="1" x14ac:dyDescent="0.25">
      <c r="B8" s="40"/>
      <c r="C8" s="41"/>
      <c r="D8" s="42"/>
      <c r="E8" s="42"/>
      <c r="F8" s="42"/>
      <c r="G8" s="42"/>
      <c r="H8" s="38"/>
    </row>
    <row r="9" spans="2:8" ht="31.5" customHeight="1" x14ac:dyDescent="0.25">
      <c r="B9" s="40"/>
      <c r="C9" s="41"/>
      <c r="D9" s="42"/>
      <c r="E9" s="42"/>
      <c r="F9" s="42"/>
      <c r="G9" s="42"/>
      <c r="H9" s="38"/>
    </row>
    <row r="10" spans="2:8" ht="31.5" customHeight="1" x14ac:dyDescent="0.25">
      <c r="B10" s="53"/>
      <c r="C10" s="41"/>
      <c r="D10" s="42"/>
      <c r="E10" s="42"/>
      <c r="F10" s="42"/>
      <c r="G10" s="42"/>
      <c r="H10" s="38"/>
    </row>
    <row r="11" spans="2:8" ht="31.5" customHeight="1" x14ac:dyDescent="0.25">
      <c r="B11" s="40"/>
      <c r="C11" s="41"/>
      <c r="D11" s="42"/>
      <c r="E11" s="42"/>
      <c r="F11" s="42"/>
      <c r="G11" s="42"/>
      <c r="H11" s="38"/>
    </row>
    <row r="12" spans="2:8" ht="31.5" customHeight="1" x14ac:dyDescent="0.25">
      <c r="B12" s="53"/>
      <c r="C12" s="41"/>
      <c r="D12" s="42"/>
      <c r="E12" s="42"/>
      <c r="F12" s="42"/>
      <c r="G12" s="42"/>
      <c r="H12" s="38"/>
    </row>
    <row r="13" spans="2:8" ht="31.5" customHeight="1" x14ac:dyDescent="0.25">
      <c r="B13" s="40"/>
      <c r="C13" s="41"/>
      <c r="D13" s="42"/>
      <c r="E13" s="42"/>
      <c r="F13" s="42"/>
      <c r="G13" s="42"/>
      <c r="H13" s="38">
        <f t="shared" ref="H4:H23" si="0">SUM(D13:G13)</f>
        <v>0</v>
      </c>
    </row>
    <row r="14" spans="2:8" ht="31.5" customHeight="1" x14ac:dyDescent="0.25">
      <c r="B14" s="40"/>
      <c r="C14" s="41"/>
      <c r="D14" s="42"/>
      <c r="E14" s="42"/>
      <c r="F14" s="42"/>
      <c r="G14" s="42"/>
      <c r="H14" s="38">
        <f t="shared" si="0"/>
        <v>0</v>
      </c>
    </row>
    <row r="15" spans="2:8" ht="31.5" customHeight="1" x14ac:dyDescent="0.25">
      <c r="B15" s="40"/>
      <c r="C15" s="41"/>
      <c r="D15" s="42"/>
      <c r="E15" s="42"/>
      <c r="F15" s="42"/>
      <c r="G15" s="42"/>
      <c r="H15" s="38">
        <f t="shared" si="0"/>
        <v>0</v>
      </c>
    </row>
    <row r="16" spans="2:8" ht="31.5" customHeight="1" x14ac:dyDescent="0.25">
      <c r="B16" s="40"/>
      <c r="C16" s="41"/>
      <c r="D16" s="42"/>
      <c r="E16" s="42"/>
      <c r="F16" s="42"/>
      <c r="G16" s="42"/>
      <c r="H16" s="38">
        <f t="shared" si="0"/>
        <v>0</v>
      </c>
    </row>
    <row r="17" spans="2:8" ht="31.5" customHeight="1" x14ac:dyDescent="0.25">
      <c r="B17" s="40"/>
      <c r="C17" s="41"/>
      <c r="D17" s="42"/>
      <c r="E17" s="42"/>
      <c r="F17" s="42"/>
      <c r="G17" s="42"/>
      <c r="H17" s="38">
        <f t="shared" si="0"/>
        <v>0</v>
      </c>
    </row>
    <row r="18" spans="2:8" ht="31.5" customHeight="1" x14ac:dyDescent="0.25">
      <c r="B18" s="40"/>
      <c r="C18" s="41"/>
      <c r="D18" s="42"/>
      <c r="E18" s="42"/>
      <c r="F18" s="42"/>
      <c r="G18" s="42"/>
      <c r="H18" s="38">
        <f t="shared" si="0"/>
        <v>0</v>
      </c>
    </row>
    <row r="19" spans="2:8" ht="31.5" customHeight="1" x14ac:dyDescent="0.25">
      <c r="B19" s="40"/>
      <c r="C19" s="41"/>
      <c r="D19" s="42"/>
      <c r="E19" s="42"/>
      <c r="F19" s="42"/>
      <c r="G19" s="42"/>
      <c r="H19" s="38">
        <f t="shared" si="0"/>
        <v>0</v>
      </c>
    </row>
    <row r="20" spans="2:8" ht="31.5" customHeight="1" x14ac:dyDescent="0.25">
      <c r="B20" s="40"/>
      <c r="C20" s="41"/>
      <c r="D20" s="42"/>
      <c r="E20" s="42"/>
      <c r="F20" s="42"/>
      <c r="G20" s="42"/>
      <c r="H20" s="38">
        <f t="shared" si="0"/>
        <v>0</v>
      </c>
    </row>
    <row r="21" spans="2:8" ht="31.5" customHeight="1" x14ac:dyDescent="0.25">
      <c r="B21" s="40"/>
      <c r="C21" s="41"/>
      <c r="D21" s="42"/>
      <c r="E21" s="42"/>
      <c r="F21" s="42"/>
      <c r="G21" s="42"/>
      <c r="H21" s="38">
        <f t="shared" si="0"/>
        <v>0</v>
      </c>
    </row>
    <row r="22" spans="2:8" ht="31.5" customHeight="1" x14ac:dyDescent="0.25">
      <c r="B22" s="40"/>
      <c r="C22" s="41"/>
      <c r="D22" s="42"/>
      <c r="E22" s="42"/>
      <c r="F22" s="42"/>
      <c r="G22" s="42"/>
      <c r="H22" s="38">
        <f t="shared" si="0"/>
        <v>0</v>
      </c>
    </row>
    <row r="23" spans="2:8" ht="31.5" customHeight="1" x14ac:dyDescent="0.25">
      <c r="B23" s="40"/>
      <c r="C23" s="41"/>
      <c r="D23" s="42"/>
      <c r="E23" s="42"/>
      <c r="F23" s="42"/>
      <c r="G23" s="42"/>
      <c r="H23" s="38">
        <f t="shared" si="0"/>
        <v>0</v>
      </c>
    </row>
  </sheetData>
  <autoFilter ref="B3:H23" xr:uid="{00000000-0009-0000-0000-000002000000}">
    <sortState xmlns:xlrd2="http://schemas.microsoft.com/office/spreadsheetml/2017/richdata2" ref="B4:H23">
      <sortCondition descending="1" ref="H3:H23"/>
    </sortState>
  </autoFilter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workbookViewId="0">
      <selection activeCell="G25" sqref="G25"/>
    </sheetView>
  </sheetViews>
  <sheetFormatPr defaultRowHeight="15" x14ac:dyDescent="0.25"/>
  <cols>
    <col min="3" max="3" width="16.28515625" bestFit="1" customWidth="1"/>
    <col min="4" max="4" width="14" bestFit="1" customWidth="1"/>
    <col min="5" max="5" width="5.85546875" bestFit="1" customWidth="1"/>
    <col min="7" max="7" width="10.140625" bestFit="1" customWidth="1"/>
    <col min="9" max="9" width="14.85546875" bestFit="1" customWidth="1"/>
    <col min="10" max="10" width="14" bestFit="1" customWidth="1"/>
    <col min="11" max="11" width="5.85546875" bestFit="1" customWidth="1"/>
  </cols>
  <sheetData>
    <row r="1" spans="1:11" ht="18.75" x14ac:dyDescent="0.3">
      <c r="A1" s="64" t="s">
        <v>18</v>
      </c>
      <c r="B1" s="65"/>
      <c r="C1" s="65"/>
      <c r="D1" s="66"/>
      <c r="E1" s="66"/>
    </row>
    <row r="2" spans="1:11" x14ac:dyDescent="0.25">
      <c r="A2" s="66"/>
      <c r="B2" s="66"/>
      <c r="C2" s="65" t="s">
        <v>19</v>
      </c>
      <c r="D2" s="65" t="s">
        <v>20</v>
      </c>
      <c r="E2" s="65" t="s">
        <v>21</v>
      </c>
      <c r="G2" s="66"/>
      <c r="H2" s="66"/>
      <c r="I2" s="65" t="s">
        <v>19</v>
      </c>
      <c r="J2" s="65" t="s">
        <v>20</v>
      </c>
      <c r="K2" s="65" t="s">
        <v>21</v>
      </c>
    </row>
    <row r="3" spans="1:11" x14ac:dyDescent="0.25">
      <c r="A3" s="65" t="s">
        <v>22</v>
      </c>
      <c r="B3" s="65">
        <v>1</v>
      </c>
      <c r="C3" s="46" t="s">
        <v>54</v>
      </c>
      <c r="D3" s="66" t="s">
        <v>45</v>
      </c>
      <c r="E3" s="66">
        <v>9.4499999999999993</v>
      </c>
      <c r="G3" s="65" t="s">
        <v>23</v>
      </c>
      <c r="H3" s="65">
        <v>1</v>
      </c>
      <c r="I3" s="66"/>
      <c r="J3" s="66"/>
      <c r="K3" s="66"/>
    </row>
    <row r="4" spans="1:11" x14ac:dyDescent="0.25">
      <c r="A4" s="66"/>
      <c r="B4" s="65">
        <v>2</v>
      </c>
      <c r="C4" s="66" t="s">
        <v>38</v>
      </c>
      <c r="D4" s="66" t="s">
        <v>42</v>
      </c>
      <c r="E4" s="66">
        <v>9.1999999999999993</v>
      </c>
      <c r="G4" s="66"/>
      <c r="H4" s="65">
        <v>2</v>
      </c>
      <c r="I4" s="66"/>
      <c r="J4" s="66"/>
      <c r="K4" s="66"/>
    </row>
    <row r="5" spans="1:11" x14ac:dyDescent="0.25">
      <c r="A5" s="66"/>
      <c r="B5" s="65">
        <v>3</v>
      </c>
      <c r="C5" s="66" t="s">
        <v>52</v>
      </c>
      <c r="D5" s="66" t="s">
        <v>60</v>
      </c>
      <c r="E5" s="66">
        <v>9.0500000000000007</v>
      </c>
      <c r="G5" s="66"/>
      <c r="H5" s="65">
        <v>3</v>
      </c>
      <c r="I5" s="66"/>
      <c r="J5" s="66"/>
      <c r="K5" s="66"/>
    </row>
    <row r="6" spans="1:11" x14ac:dyDescent="0.25">
      <c r="A6" s="66"/>
      <c r="B6" s="66"/>
      <c r="C6" s="66"/>
      <c r="D6" s="66"/>
      <c r="E6" s="66"/>
    </row>
    <row r="7" spans="1:11" x14ac:dyDescent="0.25">
      <c r="A7" s="66"/>
      <c r="B7" s="66"/>
      <c r="C7" s="66"/>
      <c r="D7" s="66"/>
      <c r="E7" s="66"/>
    </row>
    <row r="8" spans="1:11" x14ac:dyDescent="0.25">
      <c r="A8" s="65" t="s">
        <v>24</v>
      </c>
      <c r="B8" s="65">
        <v>1</v>
      </c>
      <c r="C8" s="46" t="s">
        <v>54</v>
      </c>
      <c r="D8" s="66" t="s">
        <v>45</v>
      </c>
      <c r="E8" s="66">
        <v>9.3000000000000007</v>
      </c>
    </row>
    <row r="9" spans="1:11" x14ac:dyDescent="0.25">
      <c r="A9" s="66"/>
      <c r="B9" s="65">
        <v>2</v>
      </c>
      <c r="C9" s="66" t="s">
        <v>38</v>
      </c>
      <c r="D9" s="66" t="s">
        <v>42</v>
      </c>
      <c r="E9" s="66">
        <v>8.4</v>
      </c>
      <c r="G9" s="66"/>
      <c r="H9" s="66"/>
      <c r="I9" s="65" t="s">
        <v>20</v>
      </c>
      <c r="J9" s="65" t="s">
        <v>21</v>
      </c>
      <c r="K9" s="66"/>
    </row>
    <row r="10" spans="1:11" x14ac:dyDescent="0.25">
      <c r="A10" s="66"/>
      <c r="B10" s="65">
        <v>3</v>
      </c>
      <c r="C10" s="66" t="s">
        <v>52</v>
      </c>
      <c r="D10" s="66" t="s">
        <v>60</v>
      </c>
      <c r="E10" s="66">
        <v>8.3000000000000007</v>
      </c>
      <c r="G10" s="65" t="s">
        <v>25</v>
      </c>
      <c r="H10" s="65">
        <v>1</v>
      </c>
      <c r="I10" s="66"/>
      <c r="J10" s="66"/>
      <c r="K10" s="66"/>
    </row>
    <row r="11" spans="1:11" x14ac:dyDescent="0.25">
      <c r="A11" s="66"/>
      <c r="B11" s="66"/>
      <c r="C11" s="66"/>
      <c r="D11" s="66"/>
      <c r="E11" s="66"/>
      <c r="G11" s="66"/>
      <c r="H11" s="65">
        <v>2</v>
      </c>
      <c r="I11" s="66"/>
      <c r="J11" s="66"/>
      <c r="K11" s="66"/>
    </row>
    <row r="12" spans="1:11" x14ac:dyDescent="0.25">
      <c r="A12" s="66"/>
      <c r="B12" s="66"/>
      <c r="C12" s="66"/>
      <c r="D12" s="66"/>
      <c r="E12" s="66"/>
      <c r="G12" s="66"/>
      <c r="H12" s="65">
        <v>3</v>
      </c>
      <c r="I12" s="66"/>
      <c r="J12" s="66"/>
      <c r="K12" s="66"/>
    </row>
    <row r="13" spans="1:11" x14ac:dyDescent="0.25">
      <c r="A13" s="65" t="s">
        <v>26</v>
      </c>
      <c r="B13" s="65">
        <v>1</v>
      </c>
      <c r="C13" s="46" t="s">
        <v>54</v>
      </c>
      <c r="D13" s="66" t="s">
        <v>45</v>
      </c>
      <c r="E13" s="66">
        <v>9.3000000000000007</v>
      </c>
      <c r="G13" s="66"/>
      <c r="H13" s="66"/>
      <c r="I13" s="66"/>
      <c r="J13" s="66"/>
      <c r="K13" s="66"/>
    </row>
    <row r="14" spans="1:11" x14ac:dyDescent="0.25">
      <c r="A14" s="66"/>
      <c r="B14" s="67">
        <v>2</v>
      </c>
      <c r="C14" s="66" t="s">
        <v>49</v>
      </c>
      <c r="D14" s="66" t="s">
        <v>59</v>
      </c>
      <c r="E14" s="66">
        <v>9</v>
      </c>
      <c r="G14" s="66"/>
      <c r="H14" s="66"/>
      <c r="I14" s="66"/>
      <c r="J14" s="66"/>
      <c r="K14" s="66"/>
    </row>
    <row r="15" spans="1:11" x14ac:dyDescent="0.25">
      <c r="A15" s="66"/>
      <c r="B15" s="67">
        <v>3</v>
      </c>
      <c r="C15" s="66" t="s">
        <v>47</v>
      </c>
      <c r="D15" s="66" t="s">
        <v>59</v>
      </c>
      <c r="E15" s="66">
        <v>8.9</v>
      </c>
    </row>
    <row r="16" spans="1:11" x14ac:dyDescent="0.25">
      <c r="A16" s="66"/>
      <c r="B16" s="67">
        <v>3</v>
      </c>
      <c r="C16" s="66"/>
      <c r="D16" s="66"/>
      <c r="E16" s="66"/>
    </row>
    <row r="17" spans="1:5" x14ac:dyDescent="0.25">
      <c r="A17" s="66"/>
      <c r="B17" s="66"/>
      <c r="C17" s="66"/>
      <c r="D17" s="66"/>
      <c r="E17" s="66"/>
    </row>
    <row r="18" spans="1:5" x14ac:dyDescent="0.25">
      <c r="A18" s="65" t="s">
        <v>27</v>
      </c>
      <c r="B18" s="67">
        <v>1</v>
      </c>
      <c r="C18" s="46" t="s">
        <v>47</v>
      </c>
      <c r="D18" s="66" t="s">
        <v>59</v>
      </c>
      <c r="E18" s="66">
        <v>9.1</v>
      </c>
    </row>
    <row r="19" spans="1:5" x14ac:dyDescent="0.25">
      <c r="A19" s="66"/>
      <c r="B19" s="67">
        <v>2</v>
      </c>
      <c r="C19" s="66" t="s">
        <v>38</v>
      </c>
      <c r="D19" s="66" t="s">
        <v>42</v>
      </c>
      <c r="E19" s="66">
        <v>9</v>
      </c>
    </row>
    <row r="20" spans="1:5" x14ac:dyDescent="0.25">
      <c r="A20" s="66"/>
      <c r="B20" s="67">
        <v>2</v>
      </c>
      <c r="C20" s="66" t="s">
        <v>54</v>
      </c>
      <c r="D20" s="66" t="s">
        <v>45</v>
      </c>
      <c r="E20" s="66">
        <v>9</v>
      </c>
    </row>
    <row r="21" spans="1:5" x14ac:dyDescent="0.25">
      <c r="A21" s="66"/>
      <c r="B21" s="67">
        <v>3</v>
      </c>
      <c r="C21" s="66" t="s">
        <v>49</v>
      </c>
      <c r="D21" s="66" t="s">
        <v>59</v>
      </c>
      <c r="E21" s="66">
        <v>8.85</v>
      </c>
    </row>
    <row r="22" spans="1:5" x14ac:dyDescent="0.25">
      <c r="A22" s="66"/>
      <c r="B22" s="67">
        <v>3</v>
      </c>
      <c r="C22" s="66"/>
      <c r="D22" s="66"/>
      <c r="E22" s="66"/>
    </row>
  </sheetData>
  <pageMargins left="0.7" right="0.7" top="0.75" bottom="0.75" header="0.3" footer="0.3"/>
  <pageSetup fitToWidth="0" orientation="landscape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9" ma:contentTypeDescription="Create a new document." ma:contentTypeScope="" ma:versionID="397c410c78af111507ceb362ac41cb11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b2a6fe89db103d58a31337ada9146f41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C14ED-C34C-4BBA-98E4-DECF8A5011AA}"/>
</file>

<file path=customXml/itemProps2.xml><?xml version="1.0" encoding="utf-8"?>
<ds:datastoreItem xmlns:ds="http://schemas.openxmlformats.org/officeDocument/2006/customXml" ds:itemID="{9D2EA197-8FAE-426B-95F9-CED4315EF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 List </vt:lpstr>
      <vt:lpstr>Team totals chart</vt:lpstr>
      <vt:lpstr>All Around</vt:lpstr>
      <vt:lpstr>Top 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Terrianne Archer</cp:lastModifiedBy>
  <cp:lastPrinted>2023-12-29T15:29:14Z</cp:lastPrinted>
  <dcterms:created xsi:type="dcterms:W3CDTF">2016-02-14T13:10:59Z</dcterms:created>
  <dcterms:modified xsi:type="dcterms:W3CDTF">2024-01-21T17:20:24Z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8789ff-c03d-470b-8c62-223722e8285f_Enabled">
    <vt:lpwstr>true</vt:lpwstr>
  </property>
  <property fmtid="{D5CDD505-2E9C-101B-9397-08002B2CF9AE}" pid="3" name="MSIP_Label_458789ff-c03d-470b-8c62-223722e8285f_SetDate">
    <vt:lpwstr>2023-12-29T22:25:40Z</vt:lpwstr>
  </property>
  <property fmtid="{D5CDD505-2E9C-101B-9397-08002B2CF9AE}" pid="4" name="MSIP_Label_458789ff-c03d-470b-8c62-223722e8285f_Method">
    <vt:lpwstr>Standard</vt:lpwstr>
  </property>
  <property fmtid="{D5CDD505-2E9C-101B-9397-08002B2CF9AE}" pid="5" name="MSIP_Label_458789ff-c03d-470b-8c62-223722e8285f_Name">
    <vt:lpwstr>Business Use</vt:lpwstr>
  </property>
  <property fmtid="{D5CDD505-2E9C-101B-9397-08002B2CF9AE}" pid="6" name="MSIP_Label_458789ff-c03d-470b-8c62-223722e8285f_SiteId">
    <vt:lpwstr>002b5760-0535-4349-b358-4dc5ea124054</vt:lpwstr>
  </property>
  <property fmtid="{D5CDD505-2E9C-101B-9397-08002B2CF9AE}" pid="7" name="MSIP_Label_458789ff-c03d-470b-8c62-223722e8285f_ActionId">
    <vt:lpwstr>88a4605d-1194-4ebe-b41f-c8285b913e61</vt:lpwstr>
  </property>
  <property fmtid="{D5CDD505-2E9C-101B-9397-08002B2CF9AE}" pid="8" name="MSIP_Label_458789ff-c03d-470b-8c62-223722e8285f_ContentBits">
    <vt:lpwstr>2</vt:lpwstr>
  </property>
</Properties>
</file>