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mill\OneDrive\Desktop\"/>
    </mc:Choice>
  </mc:AlternateContent>
  <bookViews>
    <workbookView xWindow="0" yWindow="0" windowWidth="18240" windowHeight="8007"/>
  </bookViews>
  <sheets>
    <sheet name="All Around" sheetId="6" r:id="rId1"/>
    <sheet name="Teams List " sheetId="4" r:id="rId2"/>
    <sheet name="Team totals chart" sheetId="1" r:id="rId3"/>
    <sheet name="Sheet2" sheetId="2" r:id="rId4"/>
    <sheet name="Sheet3" sheetId="3" r:id="rId5"/>
  </sheets>
  <calcPr calcId="152511"/>
</workbook>
</file>

<file path=xl/calcChain.xml><?xml version="1.0" encoding="utf-8"?>
<calcChain xmlns="http://schemas.openxmlformats.org/spreadsheetml/2006/main">
  <c r="F10" i="1" l="1"/>
  <c r="F11" i="1"/>
  <c r="L13" i="4"/>
  <c r="B4" i="1"/>
  <c r="C4" i="1"/>
  <c r="D4" i="1"/>
  <c r="E4" i="1"/>
  <c r="F4" i="1"/>
  <c r="F13" i="4"/>
  <c r="F45" i="4"/>
  <c r="H15" i="6"/>
  <c r="F8" i="1" l="1"/>
  <c r="E9" i="1"/>
  <c r="D9" i="1"/>
  <c r="C9" i="1"/>
  <c r="B9" i="1"/>
  <c r="F9" i="1" s="1"/>
  <c r="N45" i="4" l="1"/>
  <c r="N34" i="4"/>
  <c r="N23" i="4"/>
  <c r="N13" i="4"/>
  <c r="L45" i="4"/>
  <c r="L34" i="4"/>
  <c r="L23" i="4"/>
  <c r="P45" i="4"/>
  <c r="P34" i="4"/>
  <c r="P23" i="4"/>
  <c r="P13" i="4"/>
  <c r="R45" i="4"/>
  <c r="R34" i="4"/>
  <c r="R23" i="4"/>
  <c r="R13" i="4"/>
  <c r="R3" i="4" l="1"/>
  <c r="P3" i="4"/>
  <c r="N3" i="4"/>
  <c r="L3" i="4"/>
  <c r="H25" i="6"/>
  <c r="H22" i="6" l="1"/>
  <c r="H8" i="6" l="1"/>
  <c r="H9" i="6"/>
  <c r="H16" i="6"/>
  <c r="H21" i="6"/>
  <c r="A7" i="1" l="1"/>
  <c r="J45" i="4"/>
  <c r="J34" i="4"/>
  <c r="J23" i="4"/>
  <c r="J13" i="4"/>
  <c r="J3" i="4" l="1"/>
  <c r="H18" i="6"/>
  <c r="H7" i="6"/>
  <c r="H24" i="6"/>
  <c r="H4" i="6"/>
  <c r="H6" i="6"/>
  <c r="H14" i="6"/>
  <c r="H12" i="6"/>
  <c r="H11" i="6"/>
  <c r="H19" i="6"/>
  <c r="H10" i="6"/>
  <c r="H13" i="6"/>
  <c r="H23" i="6"/>
  <c r="H20" i="6"/>
  <c r="H17" i="6"/>
  <c r="H5" i="6"/>
  <c r="A6" i="1" l="1"/>
  <c r="A5" i="1"/>
  <c r="A4" i="1"/>
  <c r="A3" i="1" l="1"/>
  <c r="H13" i="4" l="1"/>
  <c r="B6" i="1" s="1"/>
  <c r="H23" i="4"/>
  <c r="C6" i="1" s="1"/>
  <c r="H34" i="4"/>
  <c r="D6" i="1" s="1"/>
  <c r="H45" i="4"/>
  <c r="E6" i="1" s="1"/>
  <c r="B5" i="1"/>
  <c r="F23" i="4"/>
  <c r="C5" i="1" s="1"/>
  <c r="F34" i="4"/>
  <c r="D5" i="1" s="1"/>
  <c r="E5" i="1"/>
  <c r="D13" i="4"/>
  <c r="D23" i="4"/>
  <c r="D34" i="4"/>
  <c r="D45" i="4"/>
  <c r="B45" i="4"/>
  <c r="E3" i="1" s="1"/>
  <c r="B34" i="4"/>
  <c r="D3" i="1" s="1"/>
  <c r="B23" i="4"/>
  <c r="C3" i="1" s="1"/>
  <c r="B13" i="4"/>
  <c r="B3" i="1" s="1"/>
  <c r="F6" i="1" l="1"/>
  <c r="F5" i="1"/>
  <c r="F3" i="1"/>
  <c r="D3" i="4"/>
  <c r="F3" i="4"/>
  <c r="H3" i="4"/>
  <c r="B3" i="4"/>
</calcChain>
</file>

<file path=xl/sharedStrings.xml><?xml version="1.0" encoding="utf-8"?>
<sst xmlns="http://schemas.openxmlformats.org/spreadsheetml/2006/main" count="233" uniqueCount="61">
  <si>
    <t>Scores</t>
  </si>
  <si>
    <t xml:space="preserve">TEAM  TOTAL </t>
  </si>
  <si>
    <t xml:space="preserve"> </t>
  </si>
  <si>
    <t>VAULT</t>
  </si>
  <si>
    <t xml:space="preserve">       TOTAL</t>
  </si>
  <si>
    <t>BARS</t>
  </si>
  <si>
    <t>BEAM</t>
  </si>
  <si>
    <t xml:space="preserve">TOTAL </t>
  </si>
  <si>
    <t>FLOOR</t>
  </si>
  <si>
    <t>Beam</t>
  </si>
  <si>
    <t>Floor</t>
  </si>
  <si>
    <t>Bars</t>
  </si>
  <si>
    <t>Vault</t>
  </si>
  <si>
    <t>Total</t>
  </si>
  <si>
    <t>ALL AROUND</t>
  </si>
  <si>
    <t>NAME</t>
  </si>
  <si>
    <t>SCHOOL</t>
  </si>
  <si>
    <t>TOTAL</t>
  </si>
  <si>
    <t>Hollis/Brookline</t>
  </si>
  <si>
    <t>Date:1/8/2023</t>
  </si>
  <si>
    <t>Souhegan</t>
  </si>
  <si>
    <t>Keene</t>
  </si>
  <si>
    <t>Spaulding</t>
  </si>
  <si>
    <t>Bishop Brady</t>
  </si>
  <si>
    <t>Bow</t>
  </si>
  <si>
    <t>Pembroke</t>
  </si>
  <si>
    <t>Nashua North</t>
  </si>
  <si>
    <t>Nashua South</t>
  </si>
  <si>
    <t>Molly Benson</t>
  </si>
  <si>
    <r>
      <t>Host:Hollis/Brookline (</t>
    </r>
    <r>
      <rPr>
        <sz val="12"/>
        <rFont val="Calibri"/>
        <family val="2"/>
        <scheme val="minor"/>
      </rPr>
      <t>Gymnastics Village</t>
    </r>
    <r>
      <rPr>
        <sz val="12"/>
        <rFont val="Arial"/>
        <family val="2"/>
      </rPr>
      <t xml:space="preserve">) </t>
    </r>
  </si>
  <si>
    <t>Lily Plaisted</t>
  </si>
  <si>
    <t>Sara Boudreau</t>
  </si>
  <si>
    <t>Emily Leathers</t>
  </si>
  <si>
    <t>Anna Stanley</t>
  </si>
  <si>
    <t>Isabelle Orrell</t>
  </si>
  <si>
    <t>Lili Plaisted</t>
  </si>
  <si>
    <t>Carly Kalway</t>
  </si>
  <si>
    <t>Ava Hersey</t>
  </si>
  <si>
    <t>Emma Onduso</t>
  </si>
  <si>
    <t>Addison Avery</t>
  </si>
  <si>
    <t>Gabrielle Fleuette</t>
  </si>
  <si>
    <t>Abigail Herlihy*</t>
  </si>
  <si>
    <t>Abbey Herbert</t>
  </si>
  <si>
    <t>Sofia Goryachev</t>
  </si>
  <si>
    <t>Sophia Brickner</t>
  </si>
  <si>
    <t>Isabella Martinos</t>
  </si>
  <si>
    <t>Sam Bishop*</t>
  </si>
  <si>
    <t>Maddie Cole-Tucker*</t>
  </si>
  <si>
    <t>Erin French*</t>
  </si>
  <si>
    <t>Sofia Accorsi*</t>
  </si>
  <si>
    <t>Mary Ells</t>
  </si>
  <si>
    <t>Sarah Shepherd*</t>
  </si>
  <si>
    <t>Maia Kimball*</t>
  </si>
  <si>
    <t>Jenna Rittenburg*</t>
  </si>
  <si>
    <t>Camden Ouellet*</t>
  </si>
  <si>
    <t>Camdyn Despres*</t>
  </si>
  <si>
    <t>Kate Epright*</t>
  </si>
  <si>
    <t>*= AA</t>
  </si>
  <si>
    <t>Molly Benson*</t>
  </si>
  <si>
    <t>Sarah Shephed*</t>
  </si>
  <si>
    <t>1st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</si>
</sst>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Verdana"/>
      <family val="2"/>
    </font>
    <font>
      <sz val="10"/>
      <name val="Verdana"/>
      <family val="2"/>
    </font>
    <font>
      <sz val="12"/>
      <name val="Arial"/>
      <family val="2"/>
    </font>
    <font>
      <sz val="10"/>
      <name val="Verdana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Arial"/>
    </font>
    <font>
      <sz val="11"/>
      <color rgb="FF000000"/>
      <name val="Arial"/>
      <family val="2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EDEF8"/>
        <bgColor indexed="64"/>
      </patternFill>
    </fill>
    <fill>
      <patternFill patternType="solid">
        <fgColor rgb="FFFEDEF8"/>
        <bgColor rgb="FFFEDEF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DEF8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107">
    <xf numFmtId="0" fontId="0" fillId="0" borderId="0" xfId="0"/>
    <xf numFmtId="0" fontId="1" fillId="0" borderId="2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2" fillId="0" borderId="3" xfId="1" applyNumberFormat="1" applyFont="1" applyBorder="1" applyAlignment="1">
      <alignment horizontal="right"/>
    </xf>
    <xf numFmtId="0" fontId="2" fillId="0" borderId="3" xfId="1" applyFont="1" applyBorder="1" applyAlignment="1">
      <alignment horizontal="right"/>
    </xf>
    <xf numFmtId="0" fontId="3" fillId="0" borderId="0" xfId="1" applyFont="1"/>
    <xf numFmtId="0" fontId="4" fillId="2" borderId="5" xfId="1" applyNumberFormat="1" applyFont="1" applyFill="1" applyBorder="1" applyAlignment="1">
      <alignment horizontal="center"/>
    </xf>
    <xf numFmtId="0" fontId="4" fillId="2" borderId="5" xfId="1" applyFont="1" applyFill="1" applyBorder="1"/>
    <xf numFmtId="0" fontId="5" fillId="2" borderId="5" xfId="1" applyFill="1" applyBorder="1" applyAlignment="1">
      <alignment horizontal="center"/>
    </xf>
    <xf numFmtId="0" fontId="5" fillId="0" borderId="0" xfId="1"/>
    <xf numFmtId="0" fontId="1" fillId="0" borderId="3" xfId="1" applyNumberFormat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7" xfId="1" applyFont="1" applyBorder="1" applyAlignment="1">
      <alignment horizontal="right"/>
    </xf>
    <xf numFmtId="0" fontId="3" fillId="0" borderId="0" xfId="1" applyFont="1" applyAlignment="1">
      <alignment horizontal="right"/>
    </xf>
    <xf numFmtId="0" fontId="4" fillId="2" borderId="5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2" fillId="0" borderId="11" xfId="1" applyNumberFormat="1" applyFont="1" applyBorder="1" applyAlignment="1">
      <alignment horizontal="right"/>
    </xf>
    <xf numFmtId="0" fontId="2" fillId="0" borderId="1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5" fillId="0" borderId="0" xfId="1" applyAlignment="1">
      <alignment horizontal="center"/>
    </xf>
    <xf numFmtId="49" fontId="3" fillId="3" borderId="3" xfId="1" applyNumberFormat="1" applyFont="1" applyFill="1" applyBorder="1" applyAlignment="1">
      <alignment vertical="center"/>
    </xf>
    <xf numFmtId="0" fontId="3" fillId="3" borderId="5" xfId="1" applyNumberFormat="1" applyFont="1" applyFill="1" applyBorder="1" applyAlignment="1">
      <alignment horizontal="left" vertical="center"/>
    </xf>
    <xf numFmtId="0" fontId="3" fillId="3" borderId="4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left"/>
    </xf>
    <xf numFmtId="0" fontId="3" fillId="3" borderId="3" xfId="1" applyFont="1" applyFill="1" applyBorder="1" applyAlignment="1">
      <alignment horizontal="center"/>
    </xf>
    <xf numFmtId="0" fontId="3" fillId="3" borderId="3" xfId="1" applyNumberFormat="1" applyFont="1" applyFill="1" applyBorder="1" applyAlignment="1">
      <alignment horizontal="left" vertical="center"/>
    </xf>
    <xf numFmtId="0" fontId="3" fillId="3" borderId="3" xfId="1" applyFont="1" applyFill="1" applyBorder="1"/>
    <xf numFmtId="0" fontId="3" fillId="3" borderId="7" xfId="1" applyFont="1" applyFill="1" applyBorder="1"/>
    <xf numFmtId="0" fontId="2" fillId="0" borderId="4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6" fillId="0" borderId="0" xfId="1" applyFont="1"/>
    <xf numFmtId="0" fontId="0" fillId="0" borderId="14" xfId="0" applyBorder="1" applyAlignment="1">
      <alignment vertical="center"/>
    </xf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4" xfId="0" applyFont="1" applyBorder="1"/>
    <xf numFmtId="0" fontId="11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4" xfId="0" applyFont="1" applyBorder="1"/>
    <xf numFmtId="0" fontId="10" fillId="0" borderId="14" xfId="0" applyFont="1" applyBorder="1"/>
    <xf numFmtId="0" fontId="8" fillId="0" borderId="14" xfId="0" applyFont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8" fillId="0" borderId="0" xfId="0" applyFont="1"/>
    <xf numFmtId="0" fontId="3" fillId="0" borderId="4" xfId="1" applyFont="1" applyFill="1" applyBorder="1" applyAlignment="1">
      <alignment horizontal="center"/>
    </xf>
    <xf numFmtId="0" fontId="3" fillId="0" borderId="7" xfId="1" applyFont="1" applyFill="1" applyBorder="1"/>
    <xf numFmtId="0" fontId="3" fillId="0" borderId="9" xfId="1" applyFont="1" applyFill="1" applyBorder="1"/>
    <xf numFmtId="0" fontId="3" fillId="0" borderId="9" xfId="1" applyFont="1" applyFill="1" applyBorder="1" applyAlignment="1">
      <alignment horizontal="left"/>
    </xf>
    <xf numFmtId="0" fontId="3" fillId="0" borderId="10" xfId="1" applyFont="1" applyFill="1" applyBorder="1" applyAlignment="1">
      <alignment horizontal="center"/>
    </xf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3" xfId="1" applyFont="1" applyFill="1" applyBorder="1"/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14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0" fillId="0" borderId="0" xfId="0" applyFont="1" applyAlignment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3" fillId="0" borderId="1" xfId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3" fillId="0" borderId="7" xfId="0" applyFont="1" applyBorder="1"/>
    <xf numFmtId="0" fontId="3" fillId="0" borderId="9" xfId="0" applyFont="1" applyBorder="1"/>
    <xf numFmtId="0" fontId="3" fillId="0" borderId="14" xfId="0" applyFont="1" applyBorder="1"/>
    <xf numFmtId="0" fontId="15" fillId="4" borderId="15" xfId="0" applyFont="1" applyFill="1" applyBorder="1"/>
    <xf numFmtId="0" fontId="15" fillId="0" borderId="15" xfId="0" applyFont="1" applyBorder="1"/>
    <xf numFmtId="0" fontId="15" fillId="0" borderId="16" xfId="0" applyFont="1" applyBorder="1"/>
    <xf numFmtId="0" fontId="15" fillId="0" borderId="17" xfId="0" applyFont="1" applyBorder="1"/>
    <xf numFmtId="0" fontId="15" fillId="4" borderId="15" xfId="0" applyFont="1" applyFill="1" applyBorder="1" applyAlignment="1">
      <alignment horizontal="left" vertical="top"/>
    </xf>
    <xf numFmtId="0" fontId="3" fillId="3" borderId="7" xfId="0" applyFont="1" applyFill="1" applyBorder="1"/>
    <xf numFmtId="0" fontId="3" fillId="3" borderId="3" xfId="0" applyFont="1" applyFill="1" applyBorder="1"/>
    <xf numFmtId="0" fontId="3" fillId="5" borderId="3" xfId="0" applyFont="1" applyFill="1" applyBorder="1"/>
    <xf numFmtId="0" fontId="3" fillId="5" borderId="7" xfId="0" applyFont="1" applyFill="1" applyBorder="1"/>
    <xf numFmtId="0" fontId="3" fillId="5" borderId="7" xfId="1" applyFont="1" applyFill="1" applyBorder="1"/>
    <xf numFmtId="0" fontId="15" fillId="6" borderId="16" xfId="0" applyFont="1" applyFill="1" applyBorder="1"/>
    <xf numFmtId="0" fontId="16" fillId="0" borderId="14" xfId="0" applyFont="1" applyBorder="1"/>
    <xf numFmtId="0" fontId="3" fillId="0" borderId="7" xfId="0" applyFont="1" applyBorder="1" applyAlignment="1">
      <alignment horizontal="left"/>
    </xf>
    <xf numFmtId="0" fontId="3" fillId="0" borderId="17" xfId="0" applyFont="1" applyBorder="1"/>
    <xf numFmtId="0" fontId="3" fillId="0" borderId="16" xfId="1" applyFont="1" applyFill="1" applyBorder="1"/>
    <xf numFmtId="0" fontId="15" fillId="5" borderId="16" xfId="0" applyFont="1" applyFill="1" applyBorder="1"/>
    <xf numFmtId="0" fontId="3" fillId="5" borderId="4" xfId="1" applyFont="1" applyFill="1" applyBorder="1" applyAlignment="1">
      <alignment horizontal="center"/>
    </xf>
    <xf numFmtId="0" fontId="16" fillId="4" borderId="16" xfId="0" applyFont="1" applyFill="1" applyBorder="1"/>
    <xf numFmtId="0" fontId="3" fillId="3" borderId="16" xfId="0" applyFont="1" applyFill="1" applyBorder="1"/>
    <xf numFmtId="0" fontId="15" fillId="0" borderId="14" xfId="0" applyFont="1" applyBorder="1"/>
    <xf numFmtId="0" fontId="8" fillId="0" borderId="7" xfId="0" applyFont="1" applyBorder="1"/>
    <xf numFmtId="0" fontId="15" fillId="0" borderId="0" xfId="0" applyFont="1" applyBorder="1"/>
    <xf numFmtId="0" fontId="3" fillId="0" borderId="3" xfId="0" applyFont="1" applyBorder="1"/>
    <xf numFmtId="0" fontId="8" fillId="0" borderId="3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16" fillId="0" borderId="0" xfId="0" applyFont="1" applyBorder="1"/>
    <xf numFmtId="0" fontId="3" fillId="5" borderId="0" xfId="0" applyFont="1" applyFill="1" applyBorder="1"/>
    <xf numFmtId="0" fontId="15" fillId="6" borderId="0" xfId="0" applyFont="1" applyFill="1" applyBorder="1" applyAlignment="1">
      <alignment horizontal="left"/>
    </xf>
    <xf numFmtId="0" fontId="3" fillId="0" borderId="0" xfId="1" applyFont="1" applyFill="1" applyBorder="1"/>
    <xf numFmtId="0" fontId="0" fillId="0" borderId="0" xfId="0" applyBorder="1"/>
    <xf numFmtId="0" fontId="17" fillId="0" borderId="4" xfId="1" applyFont="1" applyBorder="1" applyAlignment="1">
      <alignment horizontal="center"/>
    </xf>
    <xf numFmtId="0" fontId="12" fillId="0" borderId="14" xfId="0" applyFont="1" applyBorder="1" applyAlignment="1">
      <alignment vertical="center"/>
    </xf>
    <xf numFmtId="0" fontId="12" fillId="0" borderId="14" xfId="0" applyFont="1" applyBorder="1"/>
    <xf numFmtId="0" fontId="12" fillId="0" borderId="14" xfId="0" applyFont="1" applyBorder="1" applyAlignment="1">
      <alignment horizontal="left" vertical="top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EDEF8"/>
      <color rgb="FFFFD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11</xdr:row>
      <xdr:rowOff>0</xdr:rowOff>
    </xdr:from>
    <xdr:ext cx="9525" cy="9525"/>
    <xdr:pic>
      <xdr:nvPicPr>
        <xdr:cNvPr id="2" name="Picture 1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1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11</xdr:row>
      <xdr:rowOff>0</xdr:rowOff>
    </xdr:from>
    <xdr:ext cx="9525" cy="9525"/>
    <xdr:pic>
      <xdr:nvPicPr>
        <xdr:cNvPr id="3" name="Picture 2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01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14</xdr:row>
      <xdr:rowOff>0</xdr:rowOff>
    </xdr:from>
    <xdr:ext cx="9525" cy="9525"/>
    <xdr:pic>
      <xdr:nvPicPr>
        <xdr:cNvPr id="4" name="Picture 3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1100" y="162136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14</xdr:row>
      <xdr:rowOff>0</xdr:rowOff>
    </xdr:from>
    <xdr:ext cx="9525" cy="9525"/>
    <xdr:pic>
      <xdr:nvPicPr>
        <xdr:cNvPr id="5" name="Picture 4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0150" y="162136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pic>
      <xdr:nvPicPr>
        <xdr:cNvPr id="2" name="Picture 1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885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9525</xdr:rowOff>
    </xdr:to>
    <xdr:pic>
      <xdr:nvPicPr>
        <xdr:cNvPr id="3" name="Picture 2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885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6</xdr:row>
      <xdr:rowOff>0</xdr:rowOff>
    </xdr:from>
    <xdr:ext cx="9525" cy="9525"/>
    <xdr:pic>
      <xdr:nvPicPr>
        <xdr:cNvPr id="6" name="Picture 5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885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6</xdr:row>
      <xdr:rowOff>0</xdr:rowOff>
    </xdr:from>
    <xdr:ext cx="9525" cy="9525"/>
    <xdr:pic>
      <xdr:nvPicPr>
        <xdr:cNvPr id="7" name="Picture 6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885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9525" cy="9525"/>
    <xdr:pic>
      <xdr:nvPicPr>
        <xdr:cNvPr id="8" name="Picture 7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7</xdr:row>
      <xdr:rowOff>0</xdr:rowOff>
    </xdr:from>
    <xdr:ext cx="9525" cy="9525"/>
    <xdr:pic>
      <xdr:nvPicPr>
        <xdr:cNvPr id="9" name="Picture 8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9525" cy="9525"/>
    <xdr:pic>
      <xdr:nvPicPr>
        <xdr:cNvPr id="10" name="Picture 9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8</xdr:row>
      <xdr:rowOff>0</xdr:rowOff>
    </xdr:from>
    <xdr:ext cx="9525" cy="9525"/>
    <xdr:pic>
      <xdr:nvPicPr>
        <xdr:cNvPr id="11" name="Picture 10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9525" cy="9525"/>
    <xdr:pic>
      <xdr:nvPicPr>
        <xdr:cNvPr id="12" name="Picture 11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9</xdr:row>
      <xdr:rowOff>0</xdr:rowOff>
    </xdr:from>
    <xdr:ext cx="9525" cy="9525"/>
    <xdr:pic>
      <xdr:nvPicPr>
        <xdr:cNvPr id="13" name="Picture 12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9525" cy="9525"/>
    <xdr:pic>
      <xdr:nvPicPr>
        <xdr:cNvPr id="14" name="Picture 13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10</xdr:row>
      <xdr:rowOff>0</xdr:rowOff>
    </xdr:from>
    <xdr:ext cx="9525" cy="9525"/>
    <xdr:pic>
      <xdr:nvPicPr>
        <xdr:cNvPr id="15" name="Picture 14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11</xdr:row>
      <xdr:rowOff>0</xdr:rowOff>
    </xdr:from>
    <xdr:ext cx="9525" cy="9525"/>
    <xdr:pic>
      <xdr:nvPicPr>
        <xdr:cNvPr id="16" name="Picture 15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11</xdr:row>
      <xdr:rowOff>0</xdr:rowOff>
    </xdr:from>
    <xdr:ext cx="9525" cy="9525"/>
    <xdr:pic>
      <xdr:nvPicPr>
        <xdr:cNvPr id="17" name="Picture 16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tabSelected="1" workbookViewId="0">
      <pane ySplit="3" topLeftCell="A4" activePane="bottomLeft" state="frozen"/>
      <selection pane="bottomLeft" activeCell="J14" sqref="J14:J15"/>
    </sheetView>
  </sheetViews>
  <sheetFormatPr defaultRowHeight="15.35" x14ac:dyDescent="0.5"/>
  <cols>
    <col min="1" max="1" width="2.5859375" customWidth="1"/>
    <col min="2" max="2" width="21.1171875" style="46" customWidth="1"/>
    <col min="3" max="3" width="17.1171875" style="36" customWidth="1"/>
    <col min="4" max="7" width="9.41015625" style="37" customWidth="1"/>
    <col min="8" max="8" width="12.29296875" style="38" customWidth="1"/>
    <col min="9" max="9" width="2.41015625" customWidth="1"/>
  </cols>
  <sheetData>
    <row r="1" spans="2:8" ht="25.5" customHeight="1" x14ac:dyDescent="0.55000000000000004">
      <c r="B1" s="35" t="s">
        <v>14</v>
      </c>
      <c r="C1" s="60" t="s">
        <v>19</v>
      </c>
      <c r="D1" s="63"/>
      <c r="E1" s="61"/>
      <c r="F1" s="61"/>
      <c r="G1" s="61"/>
      <c r="H1" s="62"/>
    </row>
    <row r="3" spans="2:8" ht="29.25" customHeight="1" x14ac:dyDescent="0.5">
      <c r="B3" s="39" t="s">
        <v>15</v>
      </c>
      <c r="C3" s="39" t="s">
        <v>16</v>
      </c>
      <c r="D3" s="40" t="s">
        <v>3</v>
      </c>
      <c r="E3" s="40" t="s">
        <v>5</v>
      </c>
      <c r="F3" s="40" t="s">
        <v>6</v>
      </c>
      <c r="G3" s="40" t="s">
        <v>8</v>
      </c>
      <c r="H3" s="41" t="s">
        <v>17</v>
      </c>
    </row>
    <row r="4" spans="2:8" ht="31.5" customHeight="1" x14ac:dyDescent="0.5">
      <c r="B4" s="91" t="s">
        <v>49</v>
      </c>
      <c r="C4" s="43" t="s">
        <v>21</v>
      </c>
      <c r="D4" s="47">
        <v>8.25</v>
      </c>
      <c r="E4" s="47">
        <v>7.85</v>
      </c>
      <c r="F4" s="51">
        <v>8.6</v>
      </c>
      <c r="G4" s="47">
        <v>8.6999999999999993</v>
      </c>
      <c r="H4" s="40">
        <f>SUM(D4:G4)</f>
        <v>33.400000000000006</v>
      </c>
    </row>
    <row r="5" spans="2:8" ht="31.5" customHeight="1" x14ac:dyDescent="0.5">
      <c r="B5" s="93" t="s">
        <v>48</v>
      </c>
      <c r="C5" s="43" t="s">
        <v>21</v>
      </c>
      <c r="D5" s="47">
        <v>7.95</v>
      </c>
      <c r="E5" s="47">
        <v>7.6</v>
      </c>
      <c r="F5" s="47">
        <v>7</v>
      </c>
      <c r="G5" s="47">
        <v>8.1999999999999993</v>
      </c>
      <c r="H5" s="40">
        <f>SUM(D5:G5)</f>
        <v>30.75</v>
      </c>
    </row>
    <row r="6" spans="2:8" ht="31.5" customHeight="1" x14ac:dyDescent="0.5">
      <c r="B6" s="86" t="s">
        <v>56</v>
      </c>
      <c r="C6" s="43" t="s">
        <v>25</v>
      </c>
      <c r="D6" s="47">
        <v>8.4</v>
      </c>
      <c r="E6" s="47">
        <v>5.8</v>
      </c>
      <c r="F6" s="47">
        <v>8.3000000000000007</v>
      </c>
      <c r="G6" s="47">
        <v>8.0500000000000007</v>
      </c>
      <c r="H6" s="40">
        <f>SUM(D6:G6)</f>
        <v>30.55</v>
      </c>
    </row>
    <row r="7" spans="2:8" ht="31.5" customHeight="1" x14ac:dyDescent="0.5">
      <c r="B7" s="85" t="s">
        <v>55</v>
      </c>
      <c r="C7" s="43" t="s">
        <v>25</v>
      </c>
      <c r="D7" s="47">
        <v>7.8</v>
      </c>
      <c r="E7" s="47">
        <v>6</v>
      </c>
      <c r="F7" s="47">
        <v>7.55</v>
      </c>
      <c r="G7" s="47">
        <v>8.6999999999999993</v>
      </c>
      <c r="H7" s="40">
        <f>SUM(D7:G7)</f>
        <v>30.05</v>
      </c>
    </row>
    <row r="8" spans="2:8" ht="31.5" customHeight="1" x14ac:dyDescent="0.5">
      <c r="B8" s="70" t="s">
        <v>54</v>
      </c>
      <c r="C8" s="43" t="s">
        <v>22</v>
      </c>
      <c r="D8" s="47">
        <v>7.95</v>
      </c>
      <c r="E8" s="47">
        <v>5.6</v>
      </c>
      <c r="F8" s="47">
        <v>7.55</v>
      </c>
      <c r="G8" s="47">
        <v>8.8000000000000007</v>
      </c>
      <c r="H8" s="40">
        <f>SUM(D8:G8)</f>
        <v>29.900000000000002</v>
      </c>
    </row>
    <row r="9" spans="2:8" ht="31.5" customHeight="1" x14ac:dyDescent="0.5">
      <c r="B9" s="70" t="s">
        <v>52</v>
      </c>
      <c r="C9" s="43" t="s">
        <v>24</v>
      </c>
      <c r="D9" s="47">
        <v>7.9</v>
      </c>
      <c r="E9" s="47">
        <v>5.7</v>
      </c>
      <c r="F9" s="47">
        <v>7.45</v>
      </c>
      <c r="G9" s="47">
        <v>8.4</v>
      </c>
      <c r="H9" s="40">
        <f>SUM(D9:G9)</f>
        <v>29.450000000000003</v>
      </c>
    </row>
    <row r="10" spans="2:8" ht="31.5" customHeight="1" x14ac:dyDescent="0.5">
      <c r="B10" s="80" t="s">
        <v>47</v>
      </c>
      <c r="C10" s="43" t="s">
        <v>23</v>
      </c>
      <c r="D10" s="47">
        <v>8</v>
      </c>
      <c r="E10" s="47">
        <v>6.5</v>
      </c>
      <c r="F10" s="51">
        <v>7.1</v>
      </c>
      <c r="G10" s="47">
        <v>7.1</v>
      </c>
      <c r="H10" s="40">
        <f>SUM(D10:G10)</f>
        <v>28.700000000000003</v>
      </c>
    </row>
    <row r="11" spans="2:8" ht="31.5" customHeight="1" x14ac:dyDescent="0.5">
      <c r="B11" s="83" t="s">
        <v>41</v>
      </c>
      <c r="C11" s="43" t="s">
        <v>27</v>
      </c>
      <c r="D11" s="47">
        <v>7.9</v>
      </c>
      <c r="E11" s="47">
        <v>5</v>
      </c>
      <c r="F11" s="51">
        <v>7.6</v>
      </c>
      <c r="G11" s="47">
        <v>8</v>
      </c>
      <c r="H11" s="45">
        <f>SUM(D11:G11)</f>
        <v>28.5</v>
      </c>
    </row>
    <row r="12" spans="2:8" ht="31.5" customHeight="1" x14ac:dyDescent="0.5">
      <c r="B12" s="95" t="s">
        <v>59</v>
      </c>
      <c r="C12" s="43" t="s">
        <v>20</v>
      </c>
      <c r="D12" s="47">
        <v>6.3</v>
      </c>
      <c r="E12" s="47">
        <v>6</v>
      </c>
      <c r="F12" s="47">
        <v>8</v>
      </c>
      <c r="G12" s="47">
        <v>8</v>
      </c>
      <c r="H12" s="40">
        <f>SUM(D12:G12)</f>
        <v>28.3</v>
      </c>
    </row>
    <row r="13" spans="2:8" ht="31.5" customHeight="1" x14ac:dyDescent="0.5">
      <c r="B13" s="69" t="s">
        <v>46</v>
      </c>
      <c r="C13" s="43" t="s">
        <v>22</v>
      </c>
      <c r="D13" s="47">
        <v>6.35</v>
      </c>
      <c r="E13" s="47">
        <v>6</v>
      </c>
      <c r="F13" s="51">
        <v>6.9</v>
      </c>
      <c r="G13" s="47">
        <v>7.7</v>
      </c>
      <c r="H13" s="40">
        <f>SUM(D13:G13)</f>
        <v>26.95</v>
      </c>
    </row>
    <row r="14" spans="2:8" ht="31.5" customHeight="1" x14ac:dyDescent="0.5">
      <c r="B14" s="94" t="s">
        <v>53</v>
      </c>
      <c r="C14" s="43" t="s">
        <v>26</v>
      </c>
      <c r="D14" s="47">
        <v>5.8</v>
      </c>
      <c r="E14" s="47">
        <v>4.5999999999999996</v>
      </c>
      <c r="F14" s="51">
        <v>5.8</v>
      </c>
      <c r="G14" s="47">
        <v>6</v>
      </c>
      <c r="H14" s="40">
        <f>SUM(D14:G14)</f>
        <v>22.2</v>
      </c>
    </row>
    <row r="15" spans="2:8" ht="31.5" customHeight="1" x14ac:dyDescent="0.5">
      <c r="B15" s="92" t="s">
        <v>58</v>
      </c>
      <c r="C15" s="43" t="s">
        <v>20</v>
      </c>
      <c r="D15" s="47">
        <v>7</v>
      </c>
      <c r="E15" s="47">
        <v>4.0999999999999996</v>
      </c>
      <c r="F15" s="51">
        <v>4.45</v>
      </c>
      <c r="G15" s="47">
        <v>4.8</v>
      </c>
      <c r="H15" s="40">
        <f>SUM(D15:G15)</f>
        <v>20.350000000000001</v>
      </c>
    </row>
    <row r="16" spans="2:8" ht="31.5" customHeight="1" x14ac:dyDescent="0.5">
      <c r="B16" s="70"/>
      <c r="C16" s="43"/>
      <c r="D16" s="44"/>
      <c r="E16" s="44"/>
      <c r="F16" s="44"/>
      <c r="G16" s="44"/>
      <c r="H16" s="40">
        <f>SUM(D16:G16)</f>
        <v>0</v>
      </c>
    </row>
    <row r="17" spans="2:8" ht="31.5" customHeight="1" x14ac:dyDescent="0.5">
      <c r="B17" s="42"/>
      <c r="C17" s="43"/>
      <c r="D17" s="44"/>
      <c r="E17" s="44"/>
      <c r="F17" s="44"/>
      <c r="G17" s="44"/>
      <c r="H17" s="40">
        <f>SUM(D17:G17)</f>
        <v>0</v>
      </c>
    </row>
    <row r="18" spans="2:8" ht="31.5" customHeight="1" x14ac:dyDescent="0.5">
      <c r="B18" s="42"/>
      <c r="C18" s="43"/>
      <c r="D18" s="44"/>
      <c r="E18" s="44"/>
      <c r="F18" s="44"/>
      <c r="G18" s="44"/>
      <c r="H18" s="40">
        <f>SUM(D18:G18)</f>
        <v>0</v>
      </c>
    </row>
    <row r="19" spans="2:8" ht="31.5" customHeight="1" x14ac:dyDescent="0.5">
      <c r="B19" s="42"/>
      <c r="C19" s="43"/>
      <c r="D19" s="44"/>
      <c r="E19" s="44"/>
      <c r="F19" s="44"/>
      <c r="G19" s="44"/>
      <c r="H19" s="40">
        <f>SUM(D19:G19)</f>
        <v>0</v>
      </c>
    </row>
    <row r="20" spans="2:8" ht="31.5" customHeight="1" x14ac:dyDescent="0.5">
      <c r="B20" s="42"/>
      <c r="C20" s="43"/>
      <c r="D20" s="44"/>
      <c r="E20" s="44"/>
      <c r="F20" s="44"/>
      <c r="G20" s="44"/>
      <c r="H20" s="40">
        <f>SUM(D20:G20)</f>
        <v>0</v>
      </c>
    </row>
    <row r="21" spans="2:8" ht="31.5" customHeight="1" x14ac:dyDescent="0.5">
      <c r="B21" s="42"/>
      <c r="C21" s="43"/>
      <c r="D21" s="44"/>
      <c r="E21" s="44"/>
      <c r="F21" s="44"/>
      <c r="G21" s="44"/>
      <c r="H21" s="40">
        <f>SUM(D21:G21)</f>
        <v>0</v>
      </c>
    </row>
    <row r="22" spans="2:8" ht="31.5" customHeight="1" x14ac:dyDescent="0.5">
      <c r="B22" s="42"/>
      <c r="C22" s="43"/>
      <c r="D22" s="44"/>
      <c r="E22" s="44"/>
      <c r="F22" s="44"/>
      <c r="G22" s="44"/>
      <c r="H22" s="40">
        <f>SUM(D22:G22)</f>
        <v>0</v>
      </c>
    </row>
    <row r="23" spans="2:8" ht="31.5" customHeight="1" x14ac:dyDescent="0.5">
      <c r="B23" s="42"/>
      <c r="C23" s="43"/>
      <c r="D23" s="44"/>
      <c r="E23" s="44"/>
      <c r="F23" s="44"/>
      <c r="G23" s="44"/>
      <c r="H23" s="40">
        <f>SUM(D23:G23)</f>
        <v>0</v>
      </c>
    </row>
    <row r="24" spans="2:8" ht="31.5" customHeight="1" x14ac:dyDescent="0.5">
      <c r="B24" s="42"/>
      <c r="C24" s="43"/>
      <c r="D24" s="44"/>
      <c r="E24" s="44"/>
      <c r="F24" s="44"/>
      <c r="G24" s="44"/>
      <c r="H24" s="40">
        <f>SUM(D24:G24)</f>
        <v>0</v>
      </c>
    </row>
    <row r="25" spans="2:8" ht="31.5" customHeight="1" x14ac:dyDescent="0.5">
      <c r="B25" s="42"/>
      <c r="C25" s="43"/>
      <c r="D25" s="44"/>
      <c r="E25" s="44"/>
      <c r="F25" s="44"/>
      <c r="G25" s="44"/>
      <c r="H25" s="40">
        <f>SUM(D25:G25)</f>
        <v>0</v>
      </c>
    </row>
  </sheetData>
  <sortState ref="B4:H25">
    <sortCondition descending="1" ref="H4"/>
  </sortState>
  <pageMargins left="0.5" right="0.45" top="0.5" bottom="0.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opLeftCell="H1" zoomScale="88" zoomScaleNormal="100" workbookViewId="0">
      <pane ySplit="4" topLeftCell="A5" activePane="bottomLeft" state="frozen"/>
      <selection pane="bottomLeft" activeCell="R2" sqref="R2"/>
    </sheetView>
  </sheetViews>
  <sheetFormatPr defaultColWidth="9.1171875" defaultRowHeight="12.35" x14ac:dyDescent="0.35"/>
  <cols>
    <col min="1" max="1" width="21.29296875" style="20" customWidth="1"/>
    <col min="2" max="2" width="9.1171875" style="20"/>
    <col min="3" max="3" width="21.29296875" style="20" customWidth="1"/>
    <col min="4" max="4" width="9.1171875" style="9"/>
    <col min="5" max="5" width="21.29296875" style="20" customWidth="1"/>
    <col min="6" max="6" width="9.1171875" style="9"/>
    <col min="7" max="7" width="21.29296875" style="9" customWidth="1"/>
    <col min="8" max="8" width="9.1171875" style="9"/>
    <col min="9" max="9" width="21.29296875" style="9" customWidth="1"/>
    <col min="10" max="10" width="9.1171875" style="9"/>
    <col min="11" max="11" width="21.29296875" style="9" customWidth="1"/>
    <col min="12" max="12" width="9.1171875" style="9"/>
    <col min="13" max="13" width="21.29296875" style="9" customWidth="1"/>
    <col min="14" max="14" width="9.1171875" style="9"/>
    <col min="15" max="15" width="21.29296875" style="9" customWidth="1"/>
    <col min="16" max="16" width="9.1171875" style="9"/>
    <col min="17" max="17" width="21.29296875" style="9" customWidth="1"/>
    <col min="18" max="16384" width="9.1171875" style="9"/>
  </cols>
  <sheetData>
    <row r="1" spans="1:18" s="33" customFormat="1" ht="24.75" customHeight="1" thickBot="1" x14ac:dyDescent="0.5">
      <c r="A1" s="64" t="s">
        <v>19</v>
      </c>
      <c r="B1" s="65"/>
      <c r="C1" s="64" t="s">
        <v>29</v>
      </c>
      <c r="E1" s="2"/>
      <c r="F1" s="33" t="s">
        <v>2</v>
      </c>
      <c r="G1" s="33" t="s">
        <v>57</v>
      </c>
    </row>
    <row r="2" spans="1:18" s="2" customFormat="1" ht="21.95" customHeight="1" x14ac:dyDescent="0.5">
      <c r="A2" s="67" t="s">
        <v>18</v>
      </c>
      <c r="B2" s="1" t="s">
        <v>0</v>
      </c>
      <c r="C2" s="67" t="s">
        <v>20</v>
      </c>
      <c r="D2" s="1" t="s">
        <v>0</v>
      </c>
      <c r="E2" s="67" t="s">
        <v>21</v>
      </c>
      <c r="F2" s="1" t="s">
        <v>0</v>
      </c>
      <c r="G2" s="67" t="s">
        <v>22</v>
      </c>
      <c r="H2" s="1" t="s">
        <v>0</v>
      </c>
      <c r="I2" s="67" t="s">
        <v>23</v>
      </c>
      <c r="J2" s="1" t="s">
        <v>0</v>
      </c>
      <c r="K2" s="67" t="s">
        <v>24</v>
      </c>
      <c r="L2" s="1" t="s">
        <v>0</v>
      </c>
      <c r="M2" s="67" t="s">
        <v>25</v>
      </c>
      <c r="N2" s="1" t="s">
        <v>0</v>
      </c>
      <c r="O2" s="68" t="s">
        <v>26</v>
      </c>
      <c r="P2" s="1" t="s">
        <v>0</v>
      </c>
      <c r="Q2" s="66" t="s">
        <v>27</v>
      </c>
      <c r="R2" s="1" t="s">
        <v>0</v>
      </c>
    </row>
    <row r="3" spans="1:18" s="5" customFormat="1" ht="21.95" customHeight="1" x14ac:dyDescent="0.45">
      <c r="A3" s="3" t="s">
        <v>1</v>
      </c>
      <c r="B3" s="31">
        <f>SUM(B13,B23,B34,B45)</f>
        <v>18.3</v>
      </c>
      <c r="C3" s="4" t="s">
        <v>1</v>
      </c>
      <c r="D3" s="31">
        <f>SUM(D13,D23,D34,D45)</f>
        <v>48.649999999999991</v>
      </c>
      <c r="E3" s="4" t="s">
        <v>1</v>
      </c>
      <c r="F3" s="31">
        <f>SUM(F13,F23,F34,F45)</f>
        <v>121.35</v>
      </c>
      <c r="G3" s="4" t="s">
        <v>1</v>
      </c>
      <c r="H3" s="31">
        <f>SUM(H13,H23,H34,H45)</f>
        <v>105.45000000000002</v>
      </c>
      <c r="I3" s="4" t="s">
        <v>1</v>
      </c>
      <c r="J3" s="31">
        <f>SUM(J13,J23,J34,J45)</f>
        <v>28.700000000000003</v>
      </c>
      <c r="K3" s="4" t="s">
        <v>1</v>
      </c>
      <c r="L3" s="31">
        <f>SUM(L13,L23,L34,L45)</f>
        <v>29.450000000000003</v>
      </c>
      <c r="M3" s="4" t="s">
        <v>1</v>
      </c>
      <c r="N3" s="31">
        <f>SUM(N13,N23,N34,N45)</f>
        <v>60.6</v>
      </c>
      <c r="O3" s="4" t="s">
        <v>1</v>
      </c>
      <c r="P3" s="31">
        <f>SUM(P13,P23,P34,P45)</f>
        <v>22.2</v>
      </c>
      <c r="Q3" s="4" t="s">
        <v>1</v>
      </c>
      <c r="R3" s="31">
        <f>SUM(R13,R23,R34,R45)</f>
        <v>67.599999999999994</v>
      </c>
    </row>
    <row r="4" spans="1:18" ht="9.75" customHeight="1" x14ac:dyDescent="0.4">
      <c r="A4" s="6"/>
      <c r="B4" s="32"/>
      <c r="C4" s="7"/>
      <c r="D4" s="32"/>
      <c r="E4" s="8"/>
      <c r="F4" s="32"/>
      <c r="G4" s="7"/>
      <c r="H4" s="32"/>
      <c r="I4" s="7"/>
      <c r="J4" s="32"/>
      <c r="K4" s="7"/>
      <c r="L4" s="32"/>
      <c r="M4" s="7"/>
      <c r="N4" s="32"/>
      <c r="O4" s="7"/>
      <c r="P4" s="32"/>
      <c r="Q4" s="7"/>
      <c r="R4" s="32"/>
    </row>
    <row r="5" spans="1:18" s="12" customFormat="1" ht="16.95" customHeight="1" x14ac:dyDescent="0.5">
      <c r="A5" s="10" t="s">
        <v>3</v>
      </c>
      <c r="B5" s="29"/>
      <c r="C5" s="10" t="s">
        <v>3</v>
      </c>
      <c r="D5" s="29"/>
      <c r="E5" s="10" t="s">
        <v>3</v>
      </c>
      <c r="F5" s="29"/>
      <c r="G5" s="10" t="s">
        <v>3</v>
      </c>
      <c r="H5" s="29"/>
      <c r="I5" s="10" t="s">
        <v>3</v>
      </c>
      <c r="J5" s="29"/>
      <c r="K5" s="10" t="s">
        <v>3</v>
      </c>
      <c r="L5" s="29"/>
      <c r="M5" s="10" t="s">
        <v>3</v>
      </c>
      <c r="N5" s="29"/>
      <c r="O5" s="10" t="s">
        <v>3</v>
      </c>
      <c r="P5" s="29"/>
      <c r="Q5" s="10" t="s">
        <v>3</v>
      </c>
      <c r="R5" s="29"/>
    </row>
    <row r="6" spans="1:18" s="5" customFormat="1" ht="16.95" customHeight="1" x14ac:dyDescent="0.4">
      <c r="A6" s="21"/>
      <c r="B6" s="23"/>
      <c r="C6" s="28"/>
      <c r="D6" s="23"/>
      <c r="E6" s="72" t="s">
        <v>50</v>
      </c>
      <c r="F6" s="23">
        <v>7.3</v>
      </c>
      <c r="G6" s="77"/>
      <c r="H6" s="23"/>
      <c r="I6" s="78"/>
      <c r="J6" s="23"/>
      <c r="K6" s="27"/>
      <c r="L6" s="23"/>
      <c r="M6" s="27"/>
      <c r="N6" s="23"/>
      <c r="O6" s="27"/>
      <c r="P6" s="23"/>
      <c r="Q6" s="27"/>
      <c r="R6" s="23"/>
    </row>
    <row r="7" spans="1:18" s="52" customFormat="1" ht="16.95" customHeight="1" x14ac:dyDescent="0.4">
      <c r="A7" s="83" t="s">
        <v>45</v>
      </c>
      <c r="B7" s="47">
        <v>6</v>
      </c>
      <c r="C7" s="48" t="s">
        <v>51</v>
      </c>
      <c r="D7" s="47">
        <v>6.3</v>
      </c>
      <c r="E7" s="73" t="s">
        <v>37</v>
      </c>
      <c r="F7" s="47">
        <v>7.4</v>
      </c>
      <c r="G7" s="69" t="s">
        <v>32</v>
      </c>
      <c r="H7" s="47">
        <v>7.3</v>
      </c>
      <c r="I7" s="79" t="s">
        <v>47</v>
      </c>
      <c r="J7" s="47">
        <v>8</v>
      </c>
      <c r="K7" s="69" t="s">
        <v>52</v>
      </c>
      <c r="L7" s="47">
        <v>7.9</v>
      </c>
      <c r="M7" s="69" t="s">
        <v>55</v>
      </c>
      <c r="N7" s="47">
        <v>7.8</v>
      </c>
      <c r="O7" s="69" t="s">
        <v>53</v>
      </c>
      <c r="P7" s="47">
        <v>5.8</v>
      </c>
      <c r="Q7" s="83" t="s">
        <v>41</v>
      </c>
      <c r="R7" s="47">
        <v>7.9</v>
      </c>
    </row>
    <row r="8" spans="1:18" s="52" customFormat="1" ht="16.95" customHeight="1" x14ac:dyDescent="0.4">
      <c r="A8" s="48"/>
      <c r="B8" s="47">
        <v>0</v>
      </c>
      <c r="C8" s="81" t="s">
        <v>58</v>
      </c>
      <c r="D8" s="47">
        <v>7</v>
      </c>
      <c r="E8" s="74" t="s">
        <v>40</v>
      </c>
      <c r="F8" s="47">
        <v>7.35</v>
      </c>
      <c r="G8" s="69" t="s">
        <v>31</v>
      </c>
      <c r="H8" s="47">
        <v>7.5</v>
      </c>
      <c r="I8" s="81"/>
      <c r="J8" s="47">
        <v>0</v>
      </c>
      <c r="K8" s="48"/>
      <c r="L8" s="47">
        <v>0</v>
      </c>
      <c r="M8" s="55" t="s">
        <v>56</v>
      </c>
      <c r="N8" s="47">
        <v>8.4</v>
      </c>
      <c r="O8" s="55"/>
      <c r="P8" s="47">
        <v>0</v>
      </c>
      <c r="Q8" s="69" t="s">
        <v>42</v>
      </c>
      <c r="R8" s="47">
        <v>7.8</v>
      </c>
    </row>
    <row r="9" spans="1:18" s="52" customFormat="1" ht="16.95" customHeight="1" x14ac:dyDescent="0.4">
      <c r="A9" s="48"/>
      <c r="B9" s="47">
        <v>0</v>
      </c>
      <c r="C9" s="48"/>
      <c r="D9" s="47">
        <v>0</v>
      </c>
      <c r="E9" s="73" t="s">
        <v>38</v>
      </c>
      <c r="F9" s="47">
        <v>7.2</v>
      </c>
      <c r="G9" s="70" t="s">
        <v>54</v>
      </c>
      <c r="H9" s="47">
        <v>7.95</v>
      </c>
      <c r="I9" s="48"/>
      <c r="J9" s="47">
        <v>0</v>
      </c>
      <c r="K9" s="48"/>
      <c r="L9" s="47">
        <v>0</v>
      </c>
      <c r="M9" s="55"/>
      <c r="N9" s="47">
        <v>0</v>
      </c>
      <c r="O9" s="55"/>
      <c r="P9" s="47">
        <v>0</v>
      </c>
      <c r="Q9" s="55"/>
      <c r="R9" s="47">
        <v>0</v>
      </c>
    </row>
    <row r="10" spans="1:18" s="52" customFormat="1" ht="16.95" customHeight="1" x14ac:dyDescent="0.4">
      <c r="A10" s="48"/>
      <c r="B10" s="47">
        <v>0</v>
      </c>
      <c r="C10" s="81"/>
      <c r="D10" s="47">
        <v>0</v>
      </c>
      <c r="E10" s="73" t="s">
        <v>48</v>
      </c>
      <c r="F10" s="47">
        <v>7.95</v>
      </c>
      <c r="G10" s="70" t="s">
        <v>46</v>
      </c>
      <c r="H10" s="47">
        <v>6.35</v>
      </c>
      <c r="I10" s="48"/>
      <c r="J10" s="47">
        <v>0</v>
      </c>
      <c r="K10" s="48"/>
      <c r="L10" s="47">
        <v>0</v>
      </c>
      <c r="M10" s="55"/>
      <c r="N10" s="47">
        <v>0</v>
      </c>
      <c r="O10" s="55"/>
      <c r="P10" s="47">
        <v>0</v>
      </c>
      <c r="Q10" s="55"/>
      <c r="R10" s="47">
        <v>0</v>
      </c>
    </row>
    <row r="11" spans="1:18" s="52" customFormat="1" ht="16.95" customHeight="1" x14ac:dyDescent="0.4">
      <c r="A11" s="49"/>
      <c r="B11" s="47"/>
      <c r="C11" s="49"/>
      <c r="D11" s="47"/>
      <c r="E11" s="73" t="s">
        <v>49</v>
      </c>
      <c r="F11" s="47">
        <v>8.25</v>
      </c>
      <c r="G11" s="70"/>
      <c r="H11" s="47"/>
      <c r="I11" s="49"/>
      <c r="J11" s="47"/>
      <c r="K11" s="49"/>
      <c r="L11" s="47"/>
      <c r="M11" s="55"/>
      <c r="N11" s="47"/>
      <c r="O11" s="55"/>
      <c r="P11" s="47"/>
      <c r="Q11" s="55"/>
      <c r="R11" s="47"/>
    </row>
    <row r="12" spans="1:18" s="52" customFormat="1" ht="16.95" customHeight="1" x14ac:dyDescent="0.4">
      <c r="A12" s="49"/>
      <c r="B12" s="47"/>
      <c r="C12" s="49"/>
      <c r="D12" s="47"/>
      <c r="E12" s="73"/>
      <c r="F12" s="47"/>
      <c r="G12" s="49"/>
      <c r="H12" s="47"/>
      <c r="I12" s="49"/>
      <c r="J12" s="47"/>
      <c r="K12" s="49"/>
      <c r="L12" s="47"/>
      <c r="M12" s="55"/>
      <c r="N12" s="47"/>
      <c r="O12" s="55"/>
      <c r="P12" s="47"/>
      <c r="Q12" s="55"/>
      <c r="R12" s="47"/>
    </row>
    <row r="13" spans="1:18" s="14" customFormat="1" ht="16.95" customHeight="1" x14ac:dyDescent="0.4">
      <c r="A13" s="3" t="s">
        <v>4</v>
      </c>
      <c r="B13" s="29">
        <f>SUM(LARGE(B7:B12,{1,2,3,4}))</f>
        <v>6</v>
      </c>
      <c r="C13" s="4" t="s">
        <v>4</v>
      </c>
      <c r="D13" s="29">
        <f>SUM(LARGE(D7:D12,{1,2,3,4}))</f>
        <v>13.3</v>
      </c>
      <c r="E13" s="13" t="s">
        <v>4</v>
      </c>
      <c r="F13" s="29">
        <f>SUM(LARGE(F7:F12,{1,2,3,4}))</f>
        <v>30.950000000000003</v>
      </c>
      <c r="G13" s="4" t="s">
        <v>4</v>
      </c>
      <c r="H13" s="29">
        <f>SUM(LARGE(H7:H12,{1,2,3,4}))</f>
        <v>29.1</v>
      </c>
      <c r="I13" s="4" t="s">
        <v>4</v>
      </c>
      <c r="J13" s="29">
        <f>SUM(LARGE(J7:J12,{1,2,3,4}))</f>
        <v>8</v>
      </c>
      <c r="K13" s="4" t="s">
        <v>4</v>
      </c>
      <c r="L13" s="29">
        <f>SUM(LARGE(L7:L12,{1,2,3,4}))</f>
        <v>7.9</v>
      </c>
      <c r="M13" s="4" t="s">
        <v>4</v>
      </c>
      <c r="N13" s="29">
        <f>SUM(LARGE(N7:N12,{1,2,3,4}))</f>
        <v>16.2</v>
      </c>
      <c r="O13" s="4" t="s">
        <v>4</v>
      </c>
      <c r="P13" s="29">
        <f>SUM(LARGE(P7:P12,{1,2,3,4}))</f>
        <v>5.8</v>
      </c>
      <c r="Q13" s="4" t="s">
        <v>4</v>
      </c>
      <c r="R13" s="29">
        <f>SUM(LARGE(R7:R12,{1,2,3,4}))</f>
        <v>15.7</v>
      </c>
    </row>
    <row r="14" spans="1:18" ht="16.95" customHeight="1" x14ac:dyDescent="0.4">
      <c r="A14" s="6"/>
      <c r="B14" s="32"/>
      <c r="C14" s="15"/>
      <c r="D14" s="32"/>
      <c r="E14" s="8"/>
      <c r="F14" s="32"/>
      <c r="G14" s="7"/>
      <c r="H14" s="32"/>
      <c r="I14" s="7"/>
      <c r="J14" s="32"/>
      <c r="K14" s="7"/>
      <c r="L14" s="32"/>
      <c r="M14" s="7"/>
      <c r="N14" s="32"/>
      <c r="O14" s="7"/>
      <c r="P14" s="32"/>
      <c r="Q14" s="7"/>
      <c r="R14" s="32"/>
    </row>
    <row r="15" spans="1:18" s="12" customFormat="1" ht="16.95" customHeight="1" x14ac:dyDescent="0.5">
      <c r="A15" s="10" t="s">
        <v>5</v>
      </c>
      <c r="B15" s="29"/>
      <c r="C15" s="11" t="s">
        <v>5</v>
      </c>
      <c r="D15" s="29"/>
      <c r="E15" s="11" t="s">
        <v>5</v>
      </c>
      <c r="F15" s="29"/>
      <c r="G15" s="10" t="s">
        <v>5</v>
      </c>
      <c r="H15" s="29"/>
      <c r="I15" s="10" t="s">
        <v>5</v>
      </c>
      <c r="J15" s="29"/>
      <c r="K15" s="11" t="s">
        <v>5</v>
      </c>
      <c r="L15" s="29"/>
      <c r="M15" s="10" t="s">
        <v>5</v>
      </c>
      <c r="N15" s="29"/>
      <c r="O15" s="10" t="s">
        <v>5</v>
      </c>
      <c r="P15" s="29"/>
      <c r="Q15" s="11" t="s">
        <v>5</v>
      </c>
      <c r="R15" s="29"/>
    </row>
    <row r="16" spans="1:18" s="5" customFormat="1" ht="16.95" customHeight="1" x14ac:dyDescent="0.4">
      <c r="A16" s="26"/>
      <c r="B16" s="23"/>
      <c r="C16" s="28"/>
      <c r="D16" s="23"/>
      <c r="E16" s="89"/>
      <c r="F16" s="23"/>
      <c r="G16" s="77"/>
      <c r="H16" s="23"/>
      <c r="I16" s="78"/>
      <c r="J16" s="23"/>
      <c r="K16" s="28"/>
      <c r="L16" s="23"/>
      <c r="M16" s="77"/>
      <c r="N16" s="23"/>
      <c r="O16" s="28"/>
      <c r="P16" s="23"/>
      <c r="Q16" s="28"/>
      <c r="R16" s="23"/>
    </row>
    <row r="17" spans="1:18" s="52" customFormat="1" ht="16.95" customHeight="1" x14ac:dyDescent="0.4">
      <c r="A17" s="84"/>
      <c r="B17" s="47">
        <v>0</v>
      </c>
      <c r="C17" s="48" t="s">
        <v>51</v>
      </c>
      <c r="D17" s="47">
        <v>6</v>
      </c>
      <c r="E17" s="74" t="s">
        <v>40</v>
      </c>
      <c r="F17" s="47">
        <v>4.5</v>
      </c>
      <c r="G17" s="80" t="s">
        <v>33</v>
      </c>
      <c r="H17" s="47">
        <v>4</v>
      </c>
      <c r="I17" s="79" t="s">
        <v>47</v>
      </c>
      <c r="J17" s="47">
        <v>6.5</v>
      </c>
      <c r="K17" s="69" t="s">
        <v>52</v>
      </c>
      <c r="L17" s="47">
        <v>5.7</v>
      </c>
      <c r="M17" s="69" t="s">
        <v>55</v>
      </c>
      <c r="N17" s="47">
        <v>6</v>
      </c>
      <c r="O17" s="69" t="s">
        <v>53</v>
      </c>
      <c r="P17" s="47">
        <v>4.5999999999999996</v>
      </c>
      <c r="Q17" s="83" t="s">
        <v>41</v>
      </c>
      <c r="R17" s="47">
        <v>5</v>
      </c>
    </row>
    <row r="18" spans="1:18" s="52" customFormat="1" ht="16.95" customHeight="1" x14ac:dyDescent="0.4">
      <c r="A18" s="48"/>
      <c r="B18" s="47">
        <v>0</v>
      </c>
      <c r="C18" s="81" t="s">
        <v>58</v>
      </c>
      <c r="D18" s="47">
        <v>4.0999999999999996</v>
      </c>
      <c r="E18" s="74" t="s">
        <v>39</v>
      </c>
      <c r="F18" s="47">
        <v>6.3</v>
      </c>
      <c r="G18" s="69" t="s">
        <v>34</v>
      </c>
      <c r="H18" s="47">
        <v>4</v>
      </c>
      <c r="I18" s="48"/>
      <c r="J18" s="47">
        <v>0</v>
      </c>
      <c r="K18" s="48"/>
      <c r="L18" s="47">
        <v>0</v>
      </c>
      <c r="M18" s="55" t="s">
        <v>56</v>
      </c>
      <c r="N18" s="47">
        <v>5.8</v>
      </c>
      <c r="O18" s="48"/>
      <c r="P18" s="47">
        <v>0</v>
      </c>
      <c r="Q18" s="69" t="s">
        <v>43</v>
      </c>
      <c r="R18" s="47">
        <v>5</v>
      </c>
    </row>
    <row r="19" spans="1:18" s="52" customFormat="1" ht="16.95" customHeight="1" x14ac:dyDescent="0.4">
      <c r="A19" s="48"/>
      <c r="B19" s="47">
        <v>0</v>
      </c>
      <c r="C19" s="48"/>
      <c r="D19" s="47">
        <v>0</v>
      </c>
      <c r="E19" s="74" t="s">
        <v>50</v>
      </c>
      <c r="F19" s="47">
        <v>5.8</v>
      </c>
      <c r="G19" s="71" t="s">
        <v>35</v>
      </c>
      <c r="H19" s="47">
        <v>4.5</v>
      </c>
      <c r="I19" s="48"/>
      <c r="J19" s="47">
        <v>0</v>
      </c>
      <c r="K19" s="48"/>
      <c r="L19" s="47">
        <v>0</v>
      </c>
      <c r="M19" s="48"/>
      <c r="N19" s="47">
        <v>0</v>
      </c>
      <c r="O19" s="48"/>
      <c r="P19" s="47">
        <v>0</v>
      </c>
      <c r="Q19" s="69" t="s">
        <v>42</v>
      </c>
      <c r="R19" s="47">
        <v>5.2</v>
      </c>
    </row>
    <row r="20" spans="1:18" s="52" customFormat="1" ht="16.95" customHeight="1" x14ac:dyDescent="0.4">
      <c r="A20" s="48"/>
      <c r="B20" s="47">
        <v>0</v>
      </c>
      <c r="C20" s="82"/>
      <c r="D20" s="47">
        <v>0</v>
      </c>
      <c r="E20" s="74" t="s">
        <v>48</v>
      </c>
      <c r="F20" s="47">
        <v>7.6</v>
      </c>
      <c r="G20" s="70" t="s">
        <v>32</v>
      </c>
      <c r="H20" s="47">
        <v>4.2</v>
      </c>
      <c r="I20" s="48"/>
      <c r="J20" s="47">
        <v>0</v>
      </c>
      <c r="K20" s="48"/>
      <c r="L20" s="47">
        <v>0</v>
      </c>
      <c r="M20" s="48"/>
      <c r="N20" s="47">
        <v>0</v>
      </c>
      <c r="O20" s="48"/>
      <c r="P20" s="47">
        <v>0</v>
      </c>
      <c r="Q20" s="48"/>
      <c r="R20" s="47">
        <v>0</v>
      </c>
    </row>
    <row r="21" spans="1:18" s="52" customFormat="1" ht="16.95" customHeight="1" x14ac:dyDescent="0.4">
      <c r="A21" s="49"/>
      <c r="B21" s="47"/>
      <c r="C21" s="49"/>
      <c r="D21" s="47"/>
      <c r="E21" s="74" t="s">
        <v>49</v>
      </c>
      <c r="F21" s="47">
        <v>7.85</v>
      </c>
      <c r="G21" s="70" t="s">
        <v>54</v>
      </c>
      <c r="H21" s="47">
        <v>5.6</v>
      </c>
      <c r="I21" s="49"/>
      <c r="J21" s="47"/>
      <c r="K21" s="49"/>
      <c r="L21" s="47"/>
      <c r="M21" s="49"/>
      <c r="N21" s="47"/>
      <c r="O21" s="49"/>
      <c r="P21" s="47"/>
      <c r="Q21" s="49"/>
      <c r="R21" s="47"/>
    </row>
    <row r="22" spans="1:18" s="52" customFormat="1" ht="16.95" customHeight="1" x14ac:dyDescent="0.4">
      <c r="A22" s="49"/>
      <c r="B22" s="47"/>
      <c r="C22" s="49"/>
      <c r="D22" s="47"/>
      <c r="E22" s="50"/>
      <c r="F22" s="47"/>
      <c r="G22" s="70" t="s">
        <v>46</v>
      </c>
      <c r="H22" s="47">
        <v>6</v>
      </c>
      <c r="I22" s="49"/>
      <c r="J22" s="47"/>
      <c r="K22" s="49"/>
      <c r="L22" s="47"/>
      <c r="M22" s="49"/>
      <c r="N22" s="47"/>
      <c r="O22" s="49"/>
      <c r="P22" s="47"/>
      <c r="Q22" s="49"/>
      <c r="R22" s="47"/>
    </row>
    <row r="23" spans="1:18" s="14" customFormat="1" ht="16.95" customHeight="1" x14ac:dyDescent="0.4">
      <c r="A23" s="3" t="s">
        <v>4</v>
      </c>
      <c r="B23" s="29">
        <f>SUM(LARGE(B17:B22,{1,2,3,4}))</f>
        <v>0</v>
      </c>
      <c r="C23" s="4" t="s">
        <v>4</v>
      </c>
      <c r="D23" s="29">
        <f>SUM(LARGE(D17:D22,{1,2,3,4}))</f>
        <v>10.1</v>
      </c>
      <c r="E23" s="13" t="s">
        <v>4</v>
      </c>
      <c r="F23" s="29">
        <f>SUM(LARGE(F17:F22,{1,2,3,4}))</f>
        <v>27.55</v>
      </c>
      <c r="G23" s="4" t="s">
        <v>4</v>
      </c>
      <c r="H23" s="29">
        <f>SUM(LARGE(H17:H22,{1,2,3,4}))</f>
        <v>20.3</v>
      </c>
      <c r="I23" s="4" t="s">
        <v>4</v>
      </c>
      <c r="J23" s="29">
        <f>SUM(LARGE(J17:J22,{1,2,3,4}))</f>
        <v>6.5</v>
      </c>
      <c r="K23" s="4" t="s">
        <v>4</v>
      </c>
      <c r="L23" s="29">
        <f>SUM(LARGE(L17:L22,{1,2,3,4}))</f>
        <v>5.7</v>
      </c>
      <c r="M23" s="4" t="s">
        <v>4</v>
      </c>
      <c r="N23" s="29">
        <f>SUM(LARGE(N17:N22,{1,2,3,4}))</f>
        <v>11.8</v>
      </c>
      <c r="O23" s="4" t="s">
        <v>4</v>
      </c>
      <c r="P23" s="29">
        <f>SUM(LARGE(P17:P22,{1,2,3,4}))</f>
        <v>4.5999999999999996</v>
      </c>
      <c r="Q23" s="4" t="s">
        <v>4</v>
      </c>
      <c r="R23" s="29">
        <f>SUM(LARGE(R17:R22,{1,2,3,4}))</f>
        <v>15.2</v>
      </c>
    </row>
    <row r="24" spans="1:18" ht="16.95" customHeight="1" x14ac:dyDescent="0.4">
      <c r="A24" s="6"/>
      <c r="B24" s="32"/>
      <c r="C24" s="15"/>
      <c r="D24" s="32"/>
      <c r="E24" s="8"/>
      <c r="F24" s="32"/>
      <c r="G24" s="7"/>
      <c r="H24" s="32"/>
      <c r="I24" s="7"/>
      <c r="J24" s="32"/>
      <c r="K24" s="7"/>
      <c r="L24" s="32"/>
      <c r="M24" s="7"/>
      <c r="N24" s="32"/>
      <c r="O24" s="7"/>
      <c r="P24" s="32"/>
      <c r="Q24" s="7"/>
      <c r="R24" s="32"/>
    </row>
    <row r="25" spans="1:18" s="2" customFormat="1" ht="16.95" customHeight="1" x14ac:dyDescent="0.5">
      <c r="A25" s="10" t="s">
        <v>6</v>
      </c>
      <c r="B25" s="29"/>
      <c r="C25" s="11" t="s">
        <v>6</v>
      </c>
      <c r="D25" s="29"/>
      <c r="E25" s="11" t="s">
        <v>6</v>
      </c>
      <c r="F25" s="29"/>
      <c r="G25" s="11" t="s">
        <v>6</v>
      </c>
      <c r="H25" s="29"/>
      <c r="I25" s="11" t="s">
        <v>6</v>
      </c>
      <c r="J25" s="29"/>
      <c r="K25" s="11" t="s">
        <v>6</v>
      </c>
      <c r="L25" s="29"/>
      <c r="M25" s="11" t="s">
        <v>6</v>
      </c>
      <c r="N25" s="29"/>
      <c r="O25" s="11" t="s">
        <v>6</v>
      </c>
      <c r="P25" s="29"/>
      <c r="Q25" s="11" t="s">
        <v>6</v>
      </c>
      <c r="R25" s="29"/>
    </row>
    <row r="26" spans="1:18" s="5" customFormat="1" ht="16.95" customHeight="1" x14ac:dyDescent="0.4">
      <c r="A26" s="26"/>
      <c r="B26" s="23"/>
      <c r="C26" s="24"/>
      <c r="D26" s="23"/>
      <c r="E26" s="76" t="s">
        <v>38</v>
      </c>
      <c r="F26" s="23"/>
      <c r="G26" s="77"/>
      <c r="H26" s="23"/>
      <c r="I26" s="78"/>
      <c r="J26" s="23"/>
      <c r="K26" s="27"/>
      <c r="L26" s="23"/>
      <c r="M26" s="77"/>
      <c r="N26" s="23"/>
      <c r="O26" s="27"/>
      <c r="P26" s="23"/>
      <c r="Q26" s="27"/>
      <c r="R26" s="23"/>
    </row>
    <row r="27" spans="1:18" s="52" customFormat="1" ht="16.95" customHeight="1" x14ac:dyDescent="0.4">
      <c r="A27" s="48"/>
      <c r="B27" s="47">
        <v>0</v>
      </c>
      <c r="C27" s="48" t="s">
        <v>51</v>
      </c>
      <c r="D27" s="51">
        <v>8</v>
      </c>
      <c r="E27" s="74" t="s">
        <v>40</v>
      </c>
      <c r="F27" s="47">
        <v>6.4</v>
      </c>
      <c r="G27" s="80" t="s">
        <v>36</v>
      </c>
      <c r="H27" s="47">
        <v>4</v>
      </c>
      <c r="I27" s="79" t="s">
        <v>47</v>
      </c>
      <c r="J27" s="47">
        <v>7.1</v>
      </c>
      <c r="K27" s="69" t="s">
        <v>52</v>
      </c>
      <c r="L27" s="51">
        <v>7.45</v>
      </c>
      <c r="M27" s="69" t="s">
        <v>55</v>
      </c>
      <c r="N27" s="51">
        <v>7.55</v>
      </c>
      <c r="O27" s="69" t="s">
        <v>53</v>
      </c>
      <c r="P27" s="51">
        <v>5.8</v>
      </c>
      <c r="Q27" s="83" t="s">
        <v>41</v>
      </c>
      <c r="R27" s="51">
        <v>7.6</v>
      </c>
    </row>
    <row r="28" spans="1:18" s="52" customFormat="1" ht="16.95" customHeight="1" x14ac:dyDescent="0.4">
      <c r="A28" s="48"/>
      <c r="B28" s="47">
        <v>0</v>
      </c>
      <c r="C28" s="48" t="s">
        <v>58</v>
      </c>
      <c r="D28" s="47">
        <v>4.45</v>
      </c>
      <c r="E28" s="74" t="s">
        <v>37</v>
      </c>
      <c r="F28" s="47">
        <v>5.0999999999999996</v>
      </c>
      <c r="G28" s="69" t="s">
        <v>30</v>
      </c>
      <c r="H28" s="47">
        <v>5.8</v>
      </c>
      <c r="I28" s="48"/>
      <c r="J28" s="47">
        <v>0</v>
      </c>
      <c r="K28" s="48"/>
      <c r="L28" s="51">
        <v>0</v>
      </c>
      <c r="M28" s="55" t="s">
        <v>56</v>
      </c>
      <c r="N28" s="51">
        <v>8.3000000000000007</v>
      </c>
      <c r="O28" s="48"/>
      <c r="P28" s="51">
        <v>0</v>
      </c>
      <c r="Q28" s="69" t="s">
        <v>43</v>
      </c>
      <c r="R28" s="47">
        <v>6.2</v>
      </c>
    </row>
    <row r="29" spans="1:18" s="52" customFormat="1" ht="16.95" customHeight="1" x14ac:dyDescent="0.4">
      <c r="A29" s="48"/>
      <c r="B29" s="47">
        <v>0</v>
      </c>
      <c r="C29" s="48"/>
      <c r="D29" s="47">
        <v>0</v>
      </c>
      <c r="E29" s="75" t="s">
        <v>39</v>
      </c>
      <c r="F29" s="47">
        <v>6.7</v>
      </c>
      <c r="G29" s="49" t="s">
        <v>31</v>
      </c>
      <c r="H29" s="47">
        <v>6.9</v>
      </c>
      <c r="I29" s="48"/>
      <c r="J29" s="47">
        <v>0</v>
      </c>
      <c r="K29" s="48"/>
      <c r="L29" s="51">
        <v>0</v>
      </c>
      <c r="M29" s="48"/>
      <c r="N29" s="51">
        <v>0</v>
      </c>
      <c r="O29" s="48"/>
      <c r="P29" s="51">
        <v>0</v>
      </c>
      <c r="Q29" s="69" t="s">
        <v>42</v>
      </c>
      <c r="R29" s="47">
        <v>7.1</v>
      </c>
    </row>
    <row r="30" spans="1:18" s="52" customFormat="1" ht="16.95" customHeight="1" x14ac:dyDescent="0.4">
      <c r="A30" s="48"/>
      <c r="B30" s="47">
        <v>0</v>
      </c>
      <c r="C30" s="48"/>
      <c r="D30" s="47">
        <v>0</v>
      </c>
      <c r="E30" s="74" t="s">
        <v>50</v>
      </c>
      <c r="F30" s="47">
        <v>7.1</v>
      </c>
      <c r="G30" s="70" t="s">
        <v>32</v>
      </c>
      <c r="H30" s="47">
        <v>0</v>
      </c>
      <c r="I30" s="69"/>
      <c r="J30" s="47">
        <v>0</v>
      </c>
      <c r="K30" s="48"/>
      <c r="L30" s="51">
        <v>0</v>
      </c>
      <c r="M30" s="48"/>
      <c r="N30" s="51">
        <v>0</v>
      </c>
      <c r="O30" s="48"/>
      <c r="P30" s="51">
        <v>0</v>
      </c>
      <c r="Q30" s="48"/>
      <c r="R30" s="47">
        <v>0</v>
      </c>
    </row>
    <row r="31" spans="1:18" s="52" customFormat="1" ht="16.95" customHeight="1" x14ac:dyDescent="0.4">
      <c r="A31" s="49"/>
      <c r="B31" s="47"/>
      <c r="C31" s="49"/>
      <c r="D31" s="47"/>
      <c r="E31" s="74" t="s">
        <v>48</v>
      </c>
      <c r="F31" s="47">
        <v>7</v>
      </c>
      <c r="G31" s="70" t="s">
        <v>54</v>
      </c>
      <c r="H31" s="47">
        <v>7.55</v>
      </c>
      <c r="I31" s="49"/>
      <c r="J31" s="47"/>
      <c r="K31" s="49"/>
      <c r="L31" s="47"/>
      <c r="M31" s="49"/>
      <c r="N31" s="51"/>
      <c r="O31" s="49"/>
      <c r="P31" s="51"/>
      <c r="Q31" s="49"/>
      <c r="R31" s="47"/>
    </row>
    <row r="32" spans="1:18" s="52" customFormat="1" ht="16.95" customHeight="1" x14ac:dyDescent="0.4">
      <c r="A32" s="49"/>
      <c r="B32" s="47"/>
      <c r="C32" s="49"/>
      <c r="D32" s="47"/>
      <c r="E32" s="75" t="s">
        <v>49</v>
      </c>
      <c r="F32" s="47">
        <v>8.6</v>
      </c>
      <c r="G32" s="70" t="s">
        <v>46</v>
      </c>
      <c r="H32" s="47">
        <v>6.9</v>
      </c>
      <c r="I32" s="49"/>
      <c r="J32" s="47"/>
      <c r="K32" s="49"/>
      <c r="L32" s="47"/>
      <c r="M32" s="49"/>
      <c r="N32" s="47"/>
      <c r="O32" s="49"/>
      <c r="P32" s="47"/>
      <c r="Q32" s="49"/>
      <c r="R32" s="47"/>
    </row>
    <row r="33" spans="1:18" s="52" customFormat="1" ht="16.95" customHeight="1" x14ac:dyDescent="0.4">
      <c r="A33" s="49"/>
      <c r="B33" s="47"/>
      <c r="C33" s="49"/>
      <c r="D33" s="47"/>
      <c r="E33" s="75"/>
      <c r="F33" s="47"/>
      <c r="G33" s="49"/>
      <c r="H33" s="47"/>
      <c r="I33" s="49"/>
      <c r="J33" s="47"/>
      <c r="K33" s="49"/>
      <c r="L33" s="47"/>
      <c r="M33" s="49"/>
      <c r="N33" s="47"/>
      <c r="O33" s="49"/>
      <c r="P33" s="47"/>
      <c r="Q33" s="49"/>
      <c r="R33" s="47"/>
    </row>
    <row r="34" spans="1:18" s="14" customFormat="1" ht="16.95" customHeight="1" x14ac:dyDescent="0.4">
      <c r="A34" s="3" t="s">
        <v>7</v>
      </c>
      <c r="B34" s="29">
        <f>SUM(LARGE(B27:B32,{1,2,3,4}))</f>
        <v>0</v>
      </c>
      <c r="C34" s="4" t="s">
        <v>4</v>
      </c>
      <c r="D34" s="29">
        <f>SUM(LARGE(D27:D32,{1,2,3,4}))</f>
        <v>12.45</v>
      </c>
      <c r="E34" s="13" t="s">
        <v>4</v>
      </c>
      <c r="F34" s="29">
        <f>SUM(LARGE(F27:F32,{1,2,3,4}))</f>
        <v>29.4</v>
      </c>
      <c r="G34" s="4" t="s">
        <v>4</v>
      </c>
      <c r="H34" s="29">
        <f>SUM(LARGE(H27:H32,{1,2,3,4}))</f>
        <v>27.150000000000002</v>
      </c>
      <c r="I34" s="4" t="s">
        <v>4</v>
      </c>
      <c r="J34" s="29">
        <f>SUM(LARGE(J27:J32,{1,2,3,4}))</f>
        <v>7.1</v>
      </c>
      <c r="K34" s="4" t="s">
        <v>4</v>
      </c>
      <c r="L34" s="29">
        <f>SUM(LARGE(L27:L32,{1,2,3,4}))</f>
        <v>7.45</v>
      </c>
      <c r="M34" s="4" t="s">
        <v>4</v>
      </c>
      <c r="N34" s="29">
        <f>SUM(LARGE(N27:N32,{1,2,3,4}))</f>
        <v>15.850000000000001</v>
      </c>
      <c r="O34" s="4" t="s">
        <v>4</v>
      </c>
      <c r="P34" s="29">
        <f>SUM(LARGE(P27:P32,{1,2,3,4}))</f>
        <v>5.8</v>
      </c>
      <c r="Q34" s="4" t="s">
        <v>4</v>
      </c>
      <c r="R34" s="29">
        <f>SUM(LARGE(R27:R32,{1,2,3,4}))</f>
        <v>20.9</v>
      </c>
    </row>
    <row r="35" spans="1:18" ht="16.95" customHeight="1" x14ac:dyDescent="0.4">
      <c r="A35" s="6"/>
      <c r="B35" s="32"/>
      <c r="C35" s="15"/>
      <c r="D35" s="32"/>
      <c r="E35" s="8"/>
      <c r="F35" s="32"/>
      <c r="G35" s="7"/>
      <c r="H35" s="32"/>
      <c r="I35" s="7"/>
      <c r="J35" s="32"/>
      <c r="K35" s="7"/>
      <c r="L35" s="32"/>
      <c r="M35" s="7"/>
      <c r="N35" s="32"/>
      <c r="O35" s="7"/>
      <c r="P35" s="32"/>
      <c r="Q35" s="7"/>
      <c r="R35" s="32"/>
    </row>
    <row r="36" spans="1:18" s="12" customFormat="1" ht="16.95" customHeight="1" x14ac:dyDescent="0.5">
      <c r="A36" s="10" t="s">
        <v>8</v>
      </c>
      <c r="B36" s="29"/>
      <c r="C36" s="10" t="s">
        <v>8</v>
      </c>
      <c r="D36" s="29"/>
      <c r="E36" s="10" t="s">
        <v>8</v>
      </c>
      <c r="F36" s="29"/>
      <c r="G36" s="10" t="s">
        <v>8</v>
      </c>
      <c r="H36" s="29"/>
      <c r="I36" s="10" t="s">
        <v>8</v>
      </c>
      <c r="J36" s="29"/>
      <c r="K36" s="10" t="s">
        <v>8</v>
      </c>
      <c r="L36" s="29"/>
      <c r="M36" s="10" t="s">
        <v>8</v>
      </c>
      <c r="N36" s="29"/>
      <c r="O36" s="10" t="s">
        <v>8</v>
      </c>
      <c r="P36" s="29"/>
      <c r="Q36" s="10" t="s">
        <v>8</v>
      </c>
      <c r="R36" s="29"/>
    </row>
    <row r="37" spans="1:18" s="16" customFormat="1" ht="16.95" customHeight="1" x14ac:dyDescent="0.4">
      <c r="A37" s="22"/>
      <c r="B37" s="23"/>
      <c r="C37" s="28"/>
      <c r="D37" s="23"/>
      <c r="E37" s="90" t="s">
        <v>40</v>
      </c>
      <c r="F37" s="23">
        <v>6.1</v>
      </c>
      <c r="G37" s="77"/>
      <c r="H37" s="23"/>
      <c r="I37" s="78"/>
      <c r="J37" s="23"/>
      <c r="K37" s="25"/>
      <c r="L37" s="23"/>
      <c r="M37" s="25"/>
      <c r="N37" s="23"/>
      <c r="O37" s="25"/>
      <c r="P37" s="23"/>
      <c r="Q37" s="25"/>
      <c r="R37" s="23"/>
    </row>
    <row r="38" spans="1:18" s="53" customFormat="1" ht="16.95" customHeight="1" x14ac:dyDescent="0.4">
      <c r="A38" s="69" t="s">
        <v>44</v>
      </c>
      <c r="B38" s="47">
        <v>5.5</v>
      </c>
      <c r="C38" s="48" t="s">
        <v>51</v>
      </c>
      <c r="D38" s="47">
        <v>8</v>
      </c>
      <c r="E38" s="87" t="s">
        <v>37</v>
      </c>
      <c r="F38" s="88">
        <v>5.7</v>
      </c>
      <c r="G38" s="80" t="s">
        <v>36</v>
      </c>
      <c r="H38" s="47">
        <v>5.3</v>
      </c>
      <c r="I38" s="79" t="s">
        <v>47</v>
      </c>
      <c r="J38" s="47">
        <v>7.1</v>
      </c>
      <c r="K38" s="69" t="s">
        <v>52</v>
      </c>
      <c r="L38" s="47">
        <v>8.4</v>
      </c>
      <c r="M38" s="69" t="s">
        <v>55</v>
      </c>
      <c r="N38" s="47">
        <v>8.6999999999999993</v>
      </c>
      <c r="O38" s="69" t="s">
        <v>53</v>
      </c>
      <c r="P38" s="47">
        <v>6</v>
      </c>
      <c r="Q38" s="83" t="s">
        <v>41</v>
      </c>
      <c r="R38" s="47">
        <v>8</v>
      </c>
    </row>
    <row r="39" spans="1:18" s="53" customFormat="1" ht="16.95" customHeight="1" x14ac:dyDescent="0.4">
      <c r="A39" s="83" t="s">
        <v>45</v>
      </c>
      <c r="B39" s="47">
        <v>6.8</v>
      </c>
      <c r="C39" s="48" t="s">
        <v>28</v>
      </c>
      <c r="D39" s="47">
        <v>4.8</v>
      </c>
      <c r="E39" s="74" t="s">
        <v>38</v>
      </c>
      <c r="F39" s="47">
        <v>6.6</v>
      </c>
      <c r="G39" s="69" t="s">
        <v>32</v>
      </c>
      <c r="H39" s="47">
        <v>5.6</v>
      </c>
      <c r="I39" s="48"/>
      <c r="J39" s="47">
        <v>0</v>
      </c>
      <c r="K39" s="48"/>
      <c r="L39" s="47">
        <v>0</v>
      </c>
      <c r="M39" s="55" t="s">
        <v>56</v>
      </c>
      <c r="N39" s="47">
        <v>8.0500000000000007</v>
      </c>
      <c r="O39" s="48"/>
      <c r="P39" s="47">
        <v>0</v>
      </c>
      <c r="Q39" s="69" t="s">
        <v>43</v>
      </c>
      <c r="R39" s="47">
        <v>7.8</v>
      </c>
    </row>
    <row r="40" spans="1:18" s="53" customFormat="1" ht="16.95" customHeight="1" x14ac:dyDescent="0.4">
      <c r="A40" s="48"/>
      <c r="B40" s="47">
        <v>0</v>
      </c>
      <c r="C40" s="48"/>
      <c r="D40" s="47">
        <v>0</v>
      </c>
      <c r="E40" s="75" t="s">
        <v>39</v>
      </c>
      <c r="F40" s="47">
        <v>8.1999999999999993</v>
      </c>
      <c r="G40" s="80" t="s">
        <v>31</v>
      </c>
      <c r="H40" s="47">
        <v>6.8</v>
      </c>
      <c r="I40" s="48"/>
      <c r="J40" s="47">
        <v>0</v>
      </c>
      <c r="K40" s="48"/>
      <c r="L40" s="47">
        <v>0</v>
      </c>
      <c r="M40" s="48"/>
      <c r="N40" s="47">
        <v>0</v>
      </c>
      <c r="O40" s="48"/>
      <c r="P40" s="47">
        <v>0</v>
      </c>
      <c r="Q40" s="48"/>
      <c r="R40" s="47">
        <v>0</v>
      </c>
    </row>
    <row r="41" spans="1:18" s="53" customFormat="1" ht="16.95" customHeight="1" x14ac:dyDescent="0.4">
      <c r="A41" s="48"/>
      <c r="B41" s="47">
        <v>0</v>
      </c>
      <c r="C41" s="48"/>
      <c r="D41" s="47">
        <v>0</v>
      </c>
      <c r="E41" s="74" t="s">
        <v>50</v>
      </c>
      <c r="F41" s="47">
        <v>8.35</v>
      </c>
      <c r="G41" s="70" t="s">
        <v>54</v>
      </c>
      <c r="H41" s="47">
        <v>8.8000000000000007</v>
      </c>
      <c r="I41" s="48"/>
      <c r="J41" s="47">
        <v>0</v>
      </c>
      <c r="K41" s="48"/>
      <c r="L41" s="47">
        <v>0</v>
      </c>
      <c r="M41" s="48"/>
      <c r="N41" s="47">
        <v>0</v>
      </c>
      <c r="O41" s="48"/>
      <c r="P41" s="47">
        <v>0</v>
      </c>
      <c r="Q41" s="48"/>
      <c r="R41" s="47">
        <v>0</v>
      </c>
    </row>
    <row r="42" spans="1:18" s="53" customFormat="1" ht="16.95" customHeight="1" x14ac:dyDescent="0.4">
      <c r="A42" s="49"/>
      <c r="B42" s="47"/>
      <c r="C42" s="49"/>
      <c r="D42" s="47"/>
      <c r="E42" s="74" t="s">
        <v>48</v>
      </c>
      <c r="F42" s="47">
        <v>8.1999999999999993</v>
      </c>
      <c r="G42" s="70" t="s">
        <v>46</v>
      </c>
      <c r="H42" s="47">
        <v>7.7</v>
      </c>
      <c r="I42" s="49"/>
      <c r="J42" s="47"/>
      <c r="K42" s="49"/>
      <c r="L42" s="47"/>
      <c r="M42" s="49"/>
      <c r="N42" s="47"/>
      <c r="O42" s="49"/>
      <c r="P42" s="47"/>
      <c r="Q42" s="49"/>
      <c r="R42" s="47"/>
    </row>
    <row r="43" spans="1:18" s="53" customFormat="1" ht="16.95" customHeight="1" x14ac:dyDescent="0.4">
      <c r="A43" s="49"/>
      <c r="B43" s="47"/>
      <c r="C43" s="49"/>
      <c r="D43" s="54"/>
      <c r="E43" s="75" t="s">
        <v>49</v>
      </c>
      <c r="F43" s="47">
        <v>8.6999999999999993</v>
      </c>
      <c r="G43" s="80"/>
      <c r="H43" s="47"/>
      <c r="I43" s="49"/>
      <c r="J43" s="47"/>
      <c r="K43" s="49"/>
      <c r="L43" s="54"/>
      <c r="M43" s="49"/>
      <c r="N43" s="54"/>
      <c r="O43" s="49"/>
      <c r="P43" s="54"/>
      <c r="Q43" s="49"/>
      <c r="R43" s="54"/>
    </row>
    <row r="44" spans="1:18" s="53" customFormat="1" ht="16.95" customHeight="1" x14ac:dyDescent="0.4">
      <c r="A44" s="49"/>
      <c r="B44" s="47"/>
      <c r="C44" s="49"/>
      <c r="D44" s="54"/>
      <c r="E44" s="75"/>
      <c r="F44" s="47"/>
      <c r="G44" s="49"/>
      <c r="H44" s="47"/>
      <c r="I44" s="49"/>
      <c r="J44" s="47"/>
      <c r="K44" s="49"/>
      <c r="L44" s="54"/>
      <c r="M44" s="49"/>
      <c r="N44" s="54"/>
      <c r="O44" s="49"/>
      <c r="P44" s="54"/>
      <c r="Q44" s="49"/>
      <c r="R44" s="54"/>
    </row>
    <row r="45" spans="1:18" s="14" customFormat="1" ht="16.95" customHeight="1" thickBot="1" x14ac:dyDescent="0.45">
      <c r="A45" s="17" t="s">
        <v>4</v>
      </c>
      <c r="B45" s="30">
        <f>SUM(LARGE(B38:B44,{1,2,3,4}))</f>
        <v>12.3</v>
      </c>
      <c r="C45" s="18" t="s">
        <v>4</v>
      </c>
      <c r="D45" s="30">
        <f>SUM(LARGE(D38:D44,{1,2,3,4}))</f>
        <v>12.8</v>
      </c>
      <c r="E45" s="19" t="s">
        <v>4</v>
      </c>
      <c r="F45" s="30">
        <f>SUM(LARGE(F38:F44,{1,2,3,4}))</f>
        <v>33.449999999999996</v>
      </c>
      <c r="G45" s="18" t="s">
        <v>4</v>
      </c>
      <c r="H45" s="30">
        <f>SUM(LARGE(H38:H44,{1,2,3,4}))</f>
        <v>28.9</v>
      </c>
      <c r="I45" s="18" t="s">
        <v>4</v>
      </c>
      <c r="J45" s="30">
        <f>SUM(LARGE(J38:J44,{1,2,3,4}))</f>
        <v>7.1</v>
      </c>
      <c r="K45" s="18" t="s">
        <v>4</v>
      </c>
      <c r="L45" s="30">
        <f>SUM(LARGE(L38:L44,{1,2,3,4}))</f>
        <v>8.4</v>
      </c>
      <c r="M45" s="18" t="s">
        <v>4</v>
      </c>
      <c r="N45" s="30">
        <f>SUM(LARGE(N38:N44,{1,2,3,4}))</f>
        <v>16.75</v>
      </c>
      <c r="O45" s="18" t="s">
        <v>4</v>
      </c>
      <c r="P45" s="30">
        <f>SUM(LARGE(P38:P44,{1,2,3,4}))</f>
        <v>6</v>
      </c>
      <c r="Q45" s="18" t="s">
        <v>4</v>
      </c>
      <c r="R45" s="30">
        <f>SUM(LARGE(R38:R44,{1,2,3,4}))</f>
        <v>15.8</v>
      </c>
    </row>
  </sheetData>
  <pageMargins left="0.5" right="0.45" top="0.4" bottom="0.4" header="0.3" footer="0.3"/>
  <pageSetup orientation="portrait" r:id="rId1"/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I8" sqref="I8"/>
    </sheetView>
  </sheetViews>
  <sheetFormatPr defaultRowHeight="20.7" x14ac:dyDescent="0.7"/>
  <cols>
    <col min="1" max="1" width="28.5859375" customWidth="1"/>
    <col min="2" max="5" width="11.29296875" style="56" customWidth="1"/>
    <col min="6" max="6" width="11.29296875" style="57" customWidth="1"/>
  </cols>
  <sheetData>
    <row r="1" spans="1:7" ht="30" customHeight="1" x14ac:dyDescent="0.7"/>
    <row r="2" spans="1:7" ht="31.5" customHeight="1" x14ac:dyDescent="0.5">
      <c r="A2" s="34"/>
      <c r="B2" s="58" t="s">
        <v>12</v>
      </c>
      <c r="C2" s="58" t="s">
        <v>11</v>
      </c>
      <c r="D2" s="58" t="s">
        <v>9</v>
      </c>
      <c r="E2" s="58" t="s">
        <v>10</v>
      </c>
      <c r="F2" s="59" t="s">
        <v>13</v>
      </c>
    </row>
    <row r="3" spans="1:7" ht="33" customHeight="1" x14ac:dyDescent="0.5">
      <c r="A3" s="104" t="str">
        <f>'Teams List '!A2</f>
        <v>Hollis/Brookline</v>
      </c>
      <c r="B3" s="58">
        <f>'Teams List '!B13</f>
        <v>6</v>
      </c>
      <c r="C3" s="58">
        <f>'Teams List '!B23</f>
        <v>0</v>
      </c>
      <c r="D3" s="58">
        <f>'Teams List '!B34</f>
        <v>0</v>
      </c>
      <c r="E3" s="58">
        <f>'Teams List '!B45</f>
        <v>12.3</v>
      </c>
      <c r="F3" s="58">
        <f>SUM(B3:E3)</f>
        <v>18.3</v>
      </c>
    </row>
    <row r="4" spans="1:7" ht="33" customHeight="1" x14ac:dyDescent="0.5">
      <c r="A4" s="104" t="str">
        <f>'Teams List '!C2</f>
        <v>Souhegan</v>
      </c>
      <c r="B4" s="58">
        <f>'Teams List '!D13</f>
        <v>13.3</v>
      </c>
      <c r="C4" s="58">
        <f>'Teams List '!D23</f>
        <v>10.1</v>
      </c>
      <c r="D4" s="58">
        <f>'Teams List '!D34</f>
        <v>12.45</v>
      </c>
      <c r="E4" s="58">
        <f>'Teams List '!D45</f>
        <v>12.8</v>
      </c>
      <c r="F4" s="58">
        <f t="shared" ref="F4:F6" si="0">SUM(B4:E4)</f>
        <v>48.649999999999991</v>
      </c>
    </row>
    <row r="5" spans="1:7" ht="33" customHeight="1" x14ac:dyDescent="0.5">
      <c r="A5" s="104" t="str">
        <f>'Teams List '!E2</f>
        <v>Keene</v>
      </c>
      <c r="B5" s="58">
        <f>'Teams List '!F13</f>
        <v>30.950000000000003</v>
      </c>
      <c r="C5" s="58">
        <f>'Teams List '!F23</f>
        <v>27.55</v>
      </c>
      <c r="D5" s="58">
        <f>'Teams List '!F34</f>
        <v>29.4</v>
      </c>
      <c r="E5" s="58">
        <f>'Teams List '!F45</f>
        <v>33.449999999999996</v>
      </c>
      <c r="F5" s="58">
        <f t="shared" si="0"/>
        <v>121.35</v>
      </c>
      <c r="G5" t="s">
        <v>60</v>
      </c>
    </row>
    <row r="6" spans="1:7" ht="33" customHeight="1" x14ac:dyDescent="0.5">
      <c r="A6" s="104" t="str">
        <f>'Teams List '!G2</f>
        <v>Spaulding</v>
      </c>
      <c r="B6" s="58">
        <f>'Teams List '!H13</f>
        <v>29.1</v>
      </c>
      <c r="C6" s="58">
        <f>'Teams List '!H23</f>
        <v>20.3</v>
      </c>
      <c r="D6" s="58">
        <f>'Teams List '!H34</f>
        <v>27.150000000000002</v>
      </c>
      <c r="E6" s="58">
        <f>'Teams List '!H45</f>
        <v>28.9</v>
      </c>
      <c r="F6" s="58">
        <f t="shared" si="0"/>
        <v>105.45000000000002</v>
      </c>
    </row>
    <row r="7" spans="1:7" ht="39.75" customHeight="1" x14ac:dyDescent="0.5">
      <c r="A7" s="104" t="str">
        <f>'Teams List '!I2</f>
        <v>Bishop Brady</v>
      </c>
      <c r="B7" s="58">
        <v>0</v>
      </c>
      <c r="C7" s="58">
        <v>0</v>
      </c>
      <c r="D7" s="58">
        <v>0</v>
      </c>
      <c r="E7" s="58">
        <v>0</v>
      </c>
      <c r="F7" s="58">
        <v>0</v>
      </c>
    </row>
    <row r="8" spans="1:7" x14ac:dyDescent="0.7">
      <c r="A8" s="105" t="s">
        <v>24</v>
      </c>
      <c r="B8" s="103">
        <v>0</v>
      </c>
      <c r="C8" s="58">
        <v>0</v>
      </c>
      <c r="D8" s="58">
        <v>0</v>
      </c>
      <c r="E8" s="58">
        <v>0</v>
      </c>
      <c r="F8" s="58">
        <f t="shared" ref="F7:F11" si="1">SUM(B8:E8)</f>
        <v>0</v>
      </c>
    </row>
    <row r="9" spans="1:7" x14ac:dyDescent="0.7">
      <c r="A9" s="105" t="s">
        <v>26</v>
      </c>
      <c r="B9" s="58">
        <f>'Teams List '!J15</f>
        <v>0</v>
      </c>
      <c r="C9" s="58">
        <f>'Teams List '!J25</f>
        <v>0</v>
      </c>
      <c r="D9" s="58">
        <f>'Teams List '!J36</f>
        <v>0</v>
      </c>
      <c r="E9" s="58">
        <f>'Teams List '!J47</f>
        <v>0</v>
      </c>
      <c r="F9" s="58">
        <f t="shared" si="1"/>
        <v>0</v>
      </c>
    </row>
    <row r="10" spans="1:7" x14ac:dyDescent="0.7">
      <c r="A10" s="105" t="s">
        <v>27</v>
      </c>
      <c r="B10" s="103">
        <v>15.7</v>
      </c>
      <c r="C10" s="58">
        <v>15.2</v>
      </c>
      <c r="D10" s="58">
        <v>20.9</v>
      </c>
      <c r="E10" s="58">
        <v>15.8</v>
      </c>
      <c r="F10" s="58">
        <f>SUM(B10:E10)</f>
        <v>67.599999999999994</v>
      </c>
    </row>
    <row r="11" spans="1:7" x14ac:dyDescent="0.5">
      <c r="A11" s="106" t="s">
        <v>25</v>
      </c>
      <c r="B11" s="58">
        <v>16.2</v>
      </c>
      <c r="C11" s="58">
        <v>11.8</v>
      </c>
      <c r="D11" s="58">
        <v>15.85</v>
      </c>
      <c r="E11" s="58">
        <v>16.75</v>
      </c>
      <c r="F11" s="58">
        <f>SUM(B11:E11)</f>
        <v>60.6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E13" sqref="E13"/>
    </sheetView>
  </sheetViews>
  <sheetFormatPr defaultRowHeight="14.35" x14ac:dyDescent="0.5"/>
  <cols>
    <col min="1" max="1" width="21.46875" style="102" customWidth="1"/>
  </cols>
  <sheetData>
    <row r="1" spans="1:1" x14ac:dyDescent="0.5">
      <c r="A1" s="96"/>
    </row>
    <row r="2" spans="1:1" x14ac:dyDescent="0.5">
      <c r="A2" s="97"/>
    </row>
    <row r="3" spans="1:1" x14ac:dyDescent="0.5">
      <c r="A3" s="98"/>
    </row>
    <row r="4" spans="1:1" x14ac:dyDescent="0.5">
      <c r="A4" s="93"/>
    </row>
    <row r="5" spans="1:1" x14ac:dyDescent="0.5">
      <c r="A5" s="93"/>
    </row>
    <row r="6" spans="1:1" x14ac:dyDescent="0.5">
      <c r="A6" s="99"/>
    </row>
    <row r="7" spans="1:1" x14ac:dyDescent="0.5">
      <c r="A7" s="93"/>
    </row>
    <row r="8" spans="1:1" x14ac:dyDescent="0.5">
      <c r="A8" s="97"/>
    </row>
    <row r="9" spans="1:1" x14ac:dyDescent="0.5">
      <c r="A9" s="99"/>
    </row>
    <row r="10" spans="1:1" x14ac:dyDescent="0.5">
      <c r="A10" s="100"/>
    </row>
    <row r="11" spans="1:1" x14ac:dyDescent="0.5">
      <c r="A11" s="97"/>
    </row>
    <row r="12" spans="1:1" x14ac:dyDescent="0.5">
      <c r="A12" s="93"/>
    </row>
    <row r="13" spans="1:1" x14ac:dyDescent="0.5">
      <c r="A13" s="98"/>
    </row>
    <row r="14" spans="1:1" x14ac:dyDescent="0.5">
      <c r="A14" s="93"/>
    </row>
    <row r="15" spans="1:1" x14ac:dyDescent="0.5">
      <c r="A15" s="98"/>
    </row>
    <row r="16" spans="1:1" x14ac:dyDescent="0.5">
      <c r="A16" s="97"/>
    </row>
    <row r="17" spans="1:1" x14ac:dyDescent="0.5">
      <c r="A17" s="97"/>
    </row>
    <row r="18" spans="1:1" x14ac:dyDescent="0.5">
      <c r="A18" s="97"/>
    </row>
    <row r="19" spans="1:1" x14ac:dyDescent="0.5">
      <c r="A19" s="99"/>
    </row>
    <row r="20" spans="1:1" x14ac:dyDescent="0.5">
      <c r="A20" s="97"/>
    </row>
    <row r="21" spans="1:1" x14ac:dyDescent="0.5">
      <c r="A21" s="101"/>
    </row>
    <row r="22" spans="1:1" x14ac:dyDescent="0.5">
      <c r="A22" s="97"/>
    </row>
    <row r="23" spans="1:1" x14ac:dyDescent="0.5">
      <c r="A23" s="97"/>
    </row>
    <row r="24" spans="1:1" x14ac:dyDescent="0.5">
      <c r="A24" s="101"/>
    </row>
    <row r="25" spans="1:1" x14ac:dyDescent="0.5">
      <c r="A25" s="93"/>
    </row>
    <row r="26" spans="1:1" x14ac:dyDescent="0.5">
      <c r="A26" s="97"/>
    </row>
    <row r="27" spans="1:1" x14ac:dyDescent="0.5">
      <c r="A27" s="97"/>
    </row>
    <row r="28" spans="1:1" x14ac:dyDescent="0.5">
      <c r="A28" s="97"/>
    </row>
    <row r="29" spans="1:1" x14ac:dyDescent="0.5">
      <c r="A29" s="101"/>
    </row>
  </sheetData>
  <sortState ref="A2:A58">
    <sortCondition ref="A34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5" x14ac:dyDescent="0.5"/>
  <sheetData/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BE1CFC31E480438E0A8FB4330B8921" ma:contentTypeVersion="17" ma:contentTypeDescription="Create a new document." ma:contentTypeScope="" ma:versionID="56cb89593be09475382fd7e81534e69c">
  <xsd:schema xmlns:xsd="http://www.w3.org/2001/XMLSchema" xmlns:xs="http://www.w3.org/2001/XMLSchema" xmlns:p="http://schemas.microsoft.com/office/2006/metadata/properties" xmlns:ns2="f236e925-5c47-4924-8108-70275e371274" xmlns:ns3="60eaa2a2-4644-496b-b27e-6951db286b0a" targetNamespace="http://schemas.microsoft.com/office/2006/metadata/properties" ma:root="true" ma:fieldsID="2431f3502c64f033e6a075848085603c" ns2:_="" ns3:_="">
    <xsd:import namespace="f236e925-5c47-4924-8108-70275e371274"/>
    <xsd:import namespace="60eaa2a2-4644-496b-b27e-6951db286b0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36e925-5c47-4924-8108-70275e3712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62b9cfe-e912-4327-96c3-be424e8a4b73}" ma:internalName="TaxCatchAll" ma:showField="CatchAllData" ma:web="f236e925-5c47-4924-8108-70275e3712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eaa2a2-4644-496b-b27e-6951db286b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680053-2189-4983-8d32-94fd12dd28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E478B2-0A37-421E-9D6D-3161D50628AB}"/>
</file>

<file path=customXml/itemProps2.xml><?xml version="1.0" encoding="utf-8"?>
<ds:datastoreItem xmlns:ds="http://schemas.openxmlformats.org/officeDocument/2006/customXml" ds:itemID="{9F1888F4-C54D-4D21-B81D-C84B66DD5D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Around</vt:lpstr>
      <vt:lpstr>Teams List </vt:lpstr>
      <vt:lpstr>Team totals chart</vt:lpstr>
      <vt:lpstr>Sheet2</vt:lpstr>
      <vt:lpstr>Sheet3</vt:lpstr>
    </vt:vector>
  </TitlesOfParts>
  <Company>Nashua School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</dc:creator>
  <cp:lastModifiedBy>Heather Mills</cp:lastModifiedBy>
  <cp:lastPrinted>2023-01-08T17:55:34Z</cp:lastPrinted>
  <dcterms:created xsi:type="dcterms:W3CDTF">2016-02-14T13:10:59Z</dcterms:created>
  <dcterms:modified xsi:type="dcterms:W3CDTF">2023-01-08T19:34:17Z</dcterms:modified>
</cp:coreProperties>
</file>