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869422c97584e4/Documents/"/>
    </mc:Choice>
  </mc:AlternateContent>
  <xr:revisionPtr revIDLastSave="0" documentId="8_{D3CACBE7-A3A9-4429-924F-B1C713A8F870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J43" i="4" l="1"/>
  <c r="J33" i="4"/>
  <c r="J23" i="4"/>
  <c r="J13" i="4"/>
  <c r="H17" i="6" l="1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C4" i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<sst xmlns="http://schemas.openxmlformats.org/spreadsheetml/2006/main" count="258" uniqueCount="78">
  <si>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</si>
  <si>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</si>
  <si>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</si>
  <si>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</si>
  <si>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</si>
  <si>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</si>
  <si>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</si>
  <si>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</si>
  <si>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</si>
  <si>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</si>
  <si>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</si>
  <si>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</si>
  <si>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</si>
  <si>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</si>
  <si>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</si>
  <si>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</si>
  <si>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</si>
  <si>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</si>
  <si>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</si>
  <si>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Pinkerton</t>
  </si>
  <si>
    <t>Host: Pinkerton</t>
  </si>
  <si>
    <t>Exeter</t>
  </si>
  <si>
    <t>Salem</t>
  </si>
  <si>
    <t>Timberlane</t>
  </si>
  <si>
    <t>Winnisquam</t>
  </si>
  <si>
    <t>Bow</t>
  </si>
  <si>
    <t>Merrimack Valley</t>
  </si>
  <si>
    <t>Leiana Aiello</t>
  </si>
  <si>
    <t>Savannah Eaton</t>
  </si>
  <si>
    <t>Casey O'Neil</t>
  </si>
  <si>
    <t>Ada Jones</t>
  </si>
  <si>
    <t>Skye Tibbetts</t>
  </si>
  <si>
    <t>Emma Kowalski</t>
  </si>
  <si>
    <t>Adriene Newton</t>
  </si>
  <si>
    <t>Madeline Hannon</t>
  </si>
  <si>
    <t>Lisa Chevaire</t>
  </si>
  <si>
    <t>Jessica Magyar</t>
  </si>
  <si>
    <t>Charlotte Craig</t>
  </si>
  <si>
    <t>Molly Baut</t>
  </si>
  <si>
    <t xml:space="preserve">Casey O'Neil </t>
  </si>
  <si>
    <t>Hailiegh Driscoll</t>
  </si>
  <si>
    <t>Paige Frias</t>
  </si>
  <si>
    <t>Amelia Collard</t>
  </si>
  <si>
    <t>Lorraine Bestwick</t>
  </si>
  <si>
    <t>Arianna Chase</t>
  </si>
  <si>
    <t>Allie Merrill</t>
  </si>
  <si>
    <t>Jaiden Labell</t>
  </si>
  <si>
    <t>Anna Martin</t>
  </si>
  <si>
    <t>Rebecca King</t>
  </si>
  <si>
    <t>Scarlett Koestner</t>
  </si>
  <si>
    <t>Madison Larrabee</t>
  </si>
  <si>
    <t>Taylor Calvert</t>
  </si>
  <si>
    <t>Abigail Lee</t>
  </si>
  <si>
    <t>Sophia Cahoon</t>
  </si>
  <si>
    <t>Anna Grady</t>
  </si>
  <si>
    <t>Leigha Lemay</t>
  </si>
  <si>
    <t>Tina Bjelogrlic</t>
  </si>
  <si>
    <t>Emma Overy</t>
  </si>
  <si>
    <t>Madeleine Murray</t>
  </si>
  <si>
    <t>Piper Demers</t>
  </si>
  <si>
    <t>Pembroke</t>
  </si>
  <si>
    <t>Ryleigh Riggs</t>
  </si>
  <si>
    <t>Emma Stocks</t>
  </si>
  <si>
    <t>Maia Kimball</t>
  </si>
  <si>
    <t>Sierra Mercer</t>
  </si>
  <si>
    <t>Ryleigh Rigs</t>
  </si>
  <si>
    <t>Kyleigh Riggs</t>
  </si>
  <si>
    <t>Teagan Wing</t>
  </si>
  <si>
    <t>Kate Epright</t>
  </si>
  <si>
    <t>Sophie Doherty</t>
  </si>
  <si>
    <t>Kyna Mcmanus</t>
  </si>
  <si>
    <t>Kiersten Mackeen</t>
  </si>
  <si>
    <t>Dylan Hagerty</t>
  </si>
  <si>
    <t>Kacey Fitzgerald</t>
  </si>
  <si>
    <t>Anne Quinn</t>
  </si>
  <si>
    <t>Avery Labatte</t>
  </si>
  <si>
    <t>Kasey Fitzgerald</t>
  </si>
  <si>
    <t>Lacey Bowman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</si>
</sst>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F5" sqref="F5"/>
    </sheetView>
  </sheetViews>
  <sheetFormatPr defaultRowHeight="15.3" x14ac:dyDescent="0.55000000000000004"/>
  <cols>
    <col min="1" max="1" width="2.578125" customWidth="1"/>
    <col min="2" max="2" width="21.15625" style="44" customWidth="1"/>
    <col min="3" max="3" width="17.15625" style="35" customWidth="1"/>
    <col min="4" max="7" width="9.41796875" style="36" customWidth="1"/>
    <col min="8" max="8" width="12.26171875" style="37" customWidth="1"/>
    <col min="9" max="9" width="2.41796875" customWidth="1"/>
  </cols>
  <sheetData>
    <row r="1" spans="2:8" ht="25.5" customHeight="1" x14ac:dyDescent="0.6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55000000000000004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55000000000000004">
      <c r="B4" s="41" t="s">
        <v>47</v>
      </c>
      <c r="C4" s="42" t="s">
        <v>19</v>
      </c>
      <c r="D4" s="43">
        <v>9.3000000000000007</v>
      </c>
      <c r="E4" s="43">
        <v>8.9</v>
      </c>
      <c r="F4" s="43">
        <v>8.85</v>
      </c>
      <c r="G4" s="43">
        <v>8.9</v>
      </c>
      <c r="H4" s="39">
        <f t="shared" ref="H4:H24" si="0">SUM(D4:G4)</f>
        <v>35.950000000000003</v>
      </c>
    </row>
    <row r="5" spans="2:8" ht="31.5" customHeight="1" x14ac:dyDescent="0.55000000000000004">
      <c r="B5" s="41" t="s">
        <v>48</v>
      </c>
      <c r="C5" s="42" t="s">
        <v>19</v>
      </c>
      <c r="D5" s="43">
        <v>8.9</v>
      </c>
      <c r="E5" s="43">
        <v>8.4</v>
      </c>
      <c r="F5" s="43">
        <v>8.9</v>
      </c>
      <c r="G5" s="43">
        <v>9</v>
      </c>
      <c r="H5" s="39">
        <f t="shared" si="0"/>
        <v>35.200000000000003</v>
      </c>
    </row>
    <row r="6" spans="2:8" ht="31.5" customHeight="1" x14ac:dyDescent="0.55000000000000004">
      <c r="B6" s="41" t="s">
        <v>27</v>
      </c>
      <c r="C6" s="42" t="s">
        <v>22</v>
      </c>
      <c r="D6" s="43">
        <v>8.8000000000000007</v>
      </c>
      <c r="E6" s="43">
        <v>7.9</v>
      </c>
      <c r="F6" s="43">
        <v>8.5</v>
      </c>
      <c r="G6" s="43">
        <v>8.1999999999999993</v>
      </c>
      <c r="H6" s="39">
        <f t="shared" si="0"/>
        <v>33.400000000000006</v>
      </c>
    </row>
    <row r="7" spans="2:8" ht="31.5" customHeight="1" x14ac:dyDescent="0.55000000000000004">
      <c r="B7" s="41" t="s">
        <v>28</v>
      </c>
      <c r="C7" s="42" t="s">
        <v>22</v>
      </c>
      <c r="D7" s="59">
        <v>9</v>
      </c>
      <c r="E7" s="59">
        <v>8.6</v>
      </c>
      <c r="F7" s="59">
        <v>9.4499999999999993</v>
      </c>
      <c r="G7" s="59">
        <v>9</v>
      </c>
      <c r="H7" s="39">
        <f t="shared" si="0"/>
        <v>36.049999999999997</v>
      </c>
    </row>
    <row r="8" spans="2:8" ht="31.5" customHeight="1" x14ac:dyDescent="0.55000000000000004">
      <c r="B8" s="41" t="s">
        <v>29</v>
      </c>
      <c r="C8" s="42" t="s">
        <v>21</v>
      </c>
      <c r="D8" s="43">
        <v>8.1</v>
      </c>
      <c r="E8" s="43">
        <v>7.7</v>
      </c>
      <c r="F8" s="43">
        <v>7.85</v>
      </c>
      <c r="G8" s="43">
        <v>8.4</v>
      </c>
      <c r="H8" s="39">
        <f t="shared" si="0"/>
        <v>32.049999999999997</v>
      </c>
    </row>
    <row r="9" spans="2:8" ht="31.5" customHeight="1" x14ac:dyDescent="0.55000000000000004">
      <c r="B9" s="54" t="s">
        <v>30</v>
      </c>
      <c r="C9" s="42" t="s">
        <v>21</v>
      </c>
      <c r="D9" s="43">
        <v>8.15</v>
      </c>
      <c r="E9" s="43">
        <v>6.6</v>
      </c>
      <c r="F9" s="43">
        <v>7.25</v>
      </c>
      <c r="G9" s="43">
        <v>7.7</v>
      </c>
      <c r="H9" s="39">
        <f t="shared" si="0"/>
        <v>29.7</v>
      </c>
    </row>
    <row r="10" spans="2:8" ht="31.5" customHeight="1" x14ac:dyDescent="0.55000000000000004">
      <c r="B10" s="41" t="s">
        <v>76</v>
      </c>
      <c r="C10" s="42" t="s">
        <v>23</v>
      </c>
      <c r="D10" s="43">
        <v>8.4</v>
      </c>
      <c r="E10" s="43">
        <v>8.1999999999999993</v>
      </c>
      <c r="F10" s="43">
        <v>8.65</v>
      </c>
      <c r="G10" s="43">
        <v>8.5500000000000007</v>
      </c>
      <c r="H10" s="39">
        <f t="shared" si="0"/>
        <v>33.799999999999997</v>
      </c>
    </row>
    <row r="11" spans="2:8" ht="31.5" customHeight="1" x14ac:dyDescent="0.55000000000000004">
      <c r="B11" s="54" t="s">
        <v>74</v>
      </c>
      <c r="C11" s="42" t="s">
        <v>23</v>
      </c>
      <c r="D11" s="43">
        <v>9</v>
      </c>
      <c r="E11" s="43">
        <v>9</v>
      </c>
      <c r="F11" s="43">
        <v>9</v>
      </c>
      <c r="G11" s="43">
        <v>7.95</v>
      </c>
      <c r="H11" s="39">
        <f t="shared" si="0"/>
        <v>34.950000000000003</v>
      </c>
    </row>
    <row r="12" spans="2:8" ht="31.5" customHeight="1" x14ac:dyDescent="0.55000000000000004">
      <c r="B12" s="41" t="s">
        <v>67</v>
      </c>
      <c r="C12" s="42" t="s">
        <v>60</v>
      </c>
      <c r="D12" s="59">
        <v>8</v>
      </c>
      <c r="E12" s="59">
        <v>8</v>
      </c>
      <c r="F12" s="59">
        <v>7.05</v>
      </c>
      <c r="G12" s="59">
        <v>7</v>
      </c>
      <c r="H12" s="39">
        <f t="shared" si="0"/>
        <v>30.05</v>
      </c>
    </row>
    <row r="13" spans="2:8" ht="31.5" customHeight="1" x14ac:dyDescent="0.55000000000000004">
      <c r="B13" s="41" t="s">
        <v>68</v>
      </c>
      <c r="C13" s="42" t="s">
        <v>60</v>
      </c>
      <c r="D13" s="43">
        <v>8.4</v>
      </c>
      <c r="E13" s="43">
        <v>5.8</v>
      </c>
      <c r="F13" s="43">
        <v>7.45</v>
      </c>
      <c r="G13" s="43">
        <v>8.6</v>
      </c>
      <c r="H13" s="39">
        <f t="shared" si="0"/>
        <v>30.25</v>
      </c>
    </row>
    <row r="14" spans="2:8" ht="31.5" customHeight="1" x14ac:dyDescent="0.55000000000000004">
      <c r="B14" s="41" t="s">
        <v>64</v>
      </c>
      <c r="C14" s="42" t="s">
        <v>26</v>
      </c>
      <c r="D14" s="43">
        <v>8.4</v>
      </c>
      <c r="E14" s="43">
        <v>7.2</v>
      </c>
      <c r="F14" s="43">
        <v>9</v>
      </c>
      <c r="G14" s="43">
        <v>9</v>
      </c>
      <c r="H14" s="39">
        <f t="shared" si="0"/>
        <v>33.6</v>
      </c>
    </row>
    <row r="15" spans="2:8" ht="31.5" customHeight="1" x14ac:dyDescent="0.55000000000000004">
      <c r="B15" s="41" t="s">
        <v>63</v>
      </c>
      <c r="C15" s="42" t="s">
        <v>25</v>
      </c>
      <c r="D15" s="43">
        <v>8.1999999999999993</v>
      </c>
      <c r="E15" s="43">
        <v>7.2</v>
      </c>
      <c r="F15" s="43">
        <v>7.5</v>
      </c>
      <c r="G15" s="43">
        <v>8.1999999999999993</v>
      </c>
      <c r="H15" s="39">
        <f t="shared" si="0"/>
        <v>31.099999999999998</v>
      </c>
    </row>
    <row r="16" spans="2:8" ht="31.5" customHeight="1" x14ac:dyDescent="0.55000000000000004">
      <c r="B16" s="41" t="s">
        <v>62</v>
      </c>
      <c r="C16" s="42" t="s">
        <v>25</v>
      </c>
      <c r="D16" s="43">
        <v>8.1</v>
      </c>
      <c r="E16" s="43">
        <v>7.9</v>
      </c>
      <c r="F16" s="43">
        <v>8.4</v>
      </c>
      <c r="G16" s="43">
        <v>8.5</v>
      </c>
      <c r="H16" s="39">
        <f t="shared" si="0"/>
        <v>32.9</v>
      </c>
    </row>
    <row r="17" spans="2:8" ht="31.5" customHeight="1" x14ac:dyDescent="0.55000000000000004">
      <c r="B17" s="41" t="s">
        <v>31</v>
      </c>
      <c r="C17" s="42" t="s">
        <v>24</v>
      </c>
      <c r="D17" s="43">
        <v>9</v>
      </c>
      <c r="E17" s="43">
        <v>7.5</v>
      </c>
      <c r="F17" s="43">
        <v>8.3000000000000007</v>
      </c>
      <c r="G17" s="43">
        <v>9.1999999999999993</v>
      </c>
      <c r="H17" s="39">
        <f t="shared" si="0"/>
        <v>34</v>
      </c>
    </row>
    <row r="18" spans="2:8" ht="31.5" customHeight="1" x14ac:dyDescent="0.55000000000000004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55000000000000004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55000000000000004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55000000000000004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55000000000000004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55000000000000004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55000000000000004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9" activePane="bottomLeft" state="frozen"/>
      <selection pane="bottomLeft" activeCell="K11" sqref="K11"/>
    </sheetView>
  </sheetViews>
  <sheetFormatPr defaultColWidth="9.15625" defaultRowHeight="12.3" x14ac:dyDescent="0.4"/>
  <cols>
    <col min="1" max="1" width="21.26171875" style="17" customWidth="1"/>
    <col min="2" max="2" width="9.15625" style="17"/>
    <col min="3" max="3" width="21.26171875" style="17" customWidth="1"/>
    <col min="4" max="4" width="9.15625" style="9"/>
    <col min="5" max="5" width="21.26171875" style="17" customWidth="1"/>
    <col min="6" max="6" width="9.15625" style="9"/>
    <col min="7" max="7" width="21.26171875" style="9" customWidth="1"/>
    <col min="8" max="8" width="9.15625" style="9"/>
    <col min="9" max="9" width="21.26171875" style="9" customWidth="1"/>
    <col min="10" max="10" width="9.15625" style="9"/>
    <col min="11" max="11" width="21.26171875" style="9" customWidth="1"/>
    <col min="12" max="12" width="9.15625" style="9"/>
    <col min="13" max="13" width="21.26171875" style="9" customWidth="1"/>
    <col min="14" max="14" width="9.15625" style="9"/>
    <col min="15" max="15" width="21.26171875" style="9" customWidth="1"/>
    <col min="16" max="16" width="9.15625" style="9"/>
    <col min="17" max="17" width="21.26171875" style="9" customWidth="1"/>
    <col min="18" max="16384" width="9.15625" style="9"/>
  </cols>
  <sheetData>
    <row r="1" spans="1:18" s="32" customFormat="1" ht="24.75" customHeight="1" thickBot="1" x14ac:dyDescent="0.55000000000000004">
      <c r="A1" s="65">
        <v>45287</v>
      </c>
      <c r="B1" s="64"/>
      <c r="C1" s="63" t="s">
        <v>20</v>
      </c>
      <c r="E1" s="3"/>
      <c r="F1" s="32" t="s">
        <v>2</v>
      </c>
    </row>
    <row r="2" spans="1:18" s="3" customFormat="1" ht="22" customHeight="1" x14ac:dyDescent="0.5">
      <c r="A2" s="1" t="s">
        <v>19</v>
      </c>
      <c r="B2" s="2" t="s">
        <v>0</v>
      </c>
      <c r="C2" s="1" t="s">
        <v>21</v>
      </c>
      <c r="D2" s="2" t="s">
        <v>0</v>
      </c>
      <c r="E2" s="1" t="s">
        <v>22</v>
      </c>
      <c r="F2" s="2" t="s">
        <v>0</v>
      </c>
      <c r="G2" s="1" t="s">
        <v>23</v>
      </c>
      <c r="H2" s="2" t="s">
        <v>0</v>
      </c>
      <c r="I2" s="1" t="s">
        <v>24</v>
      </c>
      <c r="J2" s="2" t="s">
        <v>0</v>
      </c>
      <c r="K2" s="1" t="s">
        <v>25</v>
      </c>
      <c r="L2" s="2" t="s">
        <v>0</v>
      </c>
      <c r="M2" s="1" t="s">
        <v>26</v>
      </c>
      <c r="N2" s="2" t="s">
        <v>0</v>
      </c>
      <c r="O2" s="1" t="s">
        <v>60</v>
      </c>
      <c r="P2" s="2" t="s">
        <v>0</v>
      </c>
      <c r="Q2" s="1" t="s">
        <v>2</v>
      </c>
      <c r="R2" s="2" t="s">
        <v>0</v>
      </c>
    </row>
    <row r="3" spans="1:18" s="5" customFormat="1" ht="22" customHeight="1" x14ac:dyDescent="0.5">
      <c r="A3" s="4" t="s">
        <v>1</v>
      </c>
      <c r="B3" s="29">
        <f>SUM(B13,B23,B33,B43)</f>
        <v>142.1</v>
      </c>
      <c r="C3" s="4" t="s">
        <v>1</v>
      </c>
      <c r="D3" s="29">
        <f>SUM(D13,D23,D33,D43)</f>
        <v>104.44999999999999</v>
      </c>
      <c r="E3" s="4" t="s">
        <v>1</v>
      </c>
      <c r="F3" s="29">
        <f>SUM(F13,F23,F33,F43)</f>
        <v>133.14999999999998</v>
      </c>
      <c r="G3" s="4" t="s">
        <v>1</v>
      </c>
      <c r="H3" s="29">
        <f>SUM(H13,H23,H33,H43)</f>
        <v>130.69999999999999</v>
      </c>
      <c r="I3" s="4" t="s">
        <v>1</v>
      </c>
      <c r="J3" s="29">
        <v>34</v>
      </c>
      <c r="K3" s="4" t="s">
        <v>1</v>
      </c>
      <c r="L3" s="29">
        <f>SUM(L13,L23,L33,L43)</f>
        <v>88</v>
      </c>
      <c r="M3" s="4" t="s">
        <v>1</v>
      </c>
      <c r="N3" s="29">
        <f>SUM(N13,N23,N33,N43)</f>
        <v>33.6</v>
      </c>
      <c r="O3" s="4" t="s">
        <v>1</v>
      </c>
      <c r="P3" s="29">
        <f>SUM(P13,P23,P33,P43)</f>
        <v>60.300000000000004</v>
      </c>
      <c r="Q3" s="4" t="s">
        <v>1</v>
      </c>
      <c r="R3" s="29">
        <f>SUM(R13,R23,R33,R43)</f>
        <v>0</v>
      </c>
    </row>
    <row r="4" spans="1:18" ht="9.75" customHeight="1" x14ac:dyDescent="0.4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45">
      <c r="A6" s="18" t="s">
        <v>42</v>
      </c>
      <c r="B6" s="20">
        <v>7.9</v>
      </c>
      <c r="C6" s="21"/>
      <c r="D6" s="20"/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45">
      <c r="A7" s="46" t="s">
        <v>43</v>
      </c>
      <c r="B7" s="45">
        <v>8.4</v>
      </c>
      <c r="C7" s="46" t="s">
        <v>37</v>
      </c>
      <c r="D7" s="45">
        <v>7.8</v>
      </c>
      <c r="E7" s="48" t="s">
        <v>32</v>
      </c>
      <c r="F7" s="45">
        <v>7</v>
      </c>
      <c r="G7" s="46" t="s">
        <v>69</v>
      </c>
      <c r="H7" s="45">
        <v>8.1999999999999993</v>
      </c>
      <c r="I7" s="46" t="s">
        <v>31</v>
      </c>
      <c r="J7" s="45">
        <v>9</v>
      </c>
      <c r="K7" s="46" t="s">
        <v>61</v>
      </c>
      <c r="L7" s="45">
        <v>8.1999999999999993</v>
      </c>
      <c r="M7" s="53" t="s">
        <v>64</v>
      </c>
      <c r="N7" s="45">
        <v>8.4</v>
      </c>
      <c r="O7" s="53" t="s">
        <v>67</v>
      </c>
      <c r="P7" s="45">
        <v>8</v>
      </c>
      <c r="Q7" s="53"/>
      <c r="R7" s="45">
        <v>0</v>
      </c>
    </row>
    <row r="8" spans="1:18" s="5" customFormat="1" ht="16.899999999999999" customHeight="1" x14ac:dyDescent="0.45">
      <c r="A8" s="46" t="s">
        <v>44</v>
      </c>
      <c r="B8" s="45">
        <v>8.5</v>
      </c>
      <c r="C8" s="46" t="s">
        <v>36</v>
      </c>
      <c r="D8" s="45">
        <v>7.8</v>
      </c>
      <c r="E8" s="49" t="s">
        <v>33</v>
      </c>
      <c r="F8" s="45">
        <v>7.1</v>
      </c>
      <c r="G8" s="46" t="s">
        <v>70</v>
      </c>
      <c r="H8" s="45">
        <v>7.9</v>
      </c>
      <c r="I8" s="46"/>
      <c r="J8" s="45">
        <v>0</v>
      </c>
      <c r="K8" s="46" t="s">
        <v>62</v>
      </c>
      <c r="L8" s="45">
        <v>8.1</v>
      </c>
      <c r="M8" s="53"/>
      <c r="N8" s="45">
        <v>0</v>
      </c>
      <c r="O8" s="53" t="s">
        <v>68</v>
      </c>
      <c r="P8" s="45">
        <v>8.4</v>
      </c>
      <c r="Q8" s="53"/>
      <c r="R8" s="45">
        <v>0</v>
      </c>
    </row>
    <row r="9" spans="1:18" s="5" customFormat="1" ht="16.899999999999999" customHeight="1" x14ac:dyDescent="0.45">
      <c r="A9" s="46" t="s">
        <v>45</v>
      </c>
      <c r="B9" s="45">
        <v>8.3000000000000007</v>
      </c>
      <c r="C9" s="46" t="s">
        <v>38</v>
      </c>
      <c r="D9" s="45">
        <v>8</v>
      </c>
      <c r="E9" s="49" t="s">
        <v>34</v>
      </c>
      <c r="F9" s="45">
        <v>7.8</v>
      </c>
      <c r="G9" s="46" t="s">
        <v>71</v>
      </c>
      <c r="H9" s="45">
        <v>8.1999999999999993</v>
      </c>
      <c r="I9" s="46"/>
      <c r="J9" s="45">
        <v>0</v>
      </c>
      <c r="K9" s="46" t="s">
        <v>63</v>
      </c>
      <c r="L9" s="45">
        <v>8.1999999999999993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6.899999999999999" customHeight="1" x14ac:dyDescent="0.45">
      <c r="A10" s="46" t="s">
        <v>46</v>
      </c>
      <c r="B10" s="45">
        <v>7.8</v>
      </c>
      <c r="C10" s="46" t="s">
        <v>30</v>
      </c>
      <c r="D10" s="45">
        <v>8.15</v>
      </c>
      <c r="E10" s="49" t="s">
        <v>27</v>
      </c>
      <c r="F10" s="45">
        <v>8.8000000000000007</v>
      </c>
      <c r="G10" s="46" t="s">
        <v>72</v>
      </c>
      <c r="H10" s="45">
        <v>8.3000000000000007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45">
      <c r="A11" s="47" t="s">
        <v>47</v>
      </c>
      <c r="B11" s="45">
        <v>9.3000000000000007</v>
      </c>
      <c r="C11" s="47" t="s">
        <v>29</v>
      </c>
      <c r="D11" s="45">
        <v>8.1</v>
      </c>
      <c r="E11" s="50" t="s">
        <v>28</v>
      </c>
      <c r="F11" s="45">
        <v>9</v>
      </c>
      <c r="G11" s="47" t="s">
        <v>73</v>
      </c>
      <c r="H11" s="45">
        <v>8.4</v>
      </c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45">
      <c r="A12" s="47" t="s">
        <v>48</v>
      </c>
      <c r="B12" s="45">
        <v>8.9</v>
      </c>
      <c r="C12" s="47"/>
      <c r="D12" s="45"/>
      <c r="E12" s="50"/>
      <c r="F12" s="45"/>
      <c r="G12" s="47" t="s">
        <v>74</v>
      </c>
      <c r="H12" s="45">
        <v>9</v>
      </c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5">
      <c r="A13" s="4" t="s">
        <v>4</v>
      </c>
      <c r="B13" s="27">
        <f>SUM(LARGE(B7:B12,{1,2,3,4}))</f>
        <v>35.1</v>
      </c>
      <c r="C13" s="4" t="s">
        <v>4</v>
      </c>
      <c r="D13" s="27">
        <f>SUM(LARGE(D7:D12,{1,2,3,4}))</f>
        <v>32.049999999999997</v>
      </c>
      <c r="E13" s="12" t="s">
        <v>4</v>
      </c>
      <c r="F13" s="27">
        <f>SUM(LARGE(F7:F12,{1,2,3,4}))</f>
        <v>32.700000000000003</v>
      </c>
      <c r="G13" s="4" t="s">
        <v>4</v>
      </c>
      <c r="H13" s="27">
        <f>SUM(LARGE(H7:H12,{1,2,3,4}))</f>
        <v>33.9</v>
      </c>
      <c r="I13" s="4" t="s">
        <v>4</v>
      </c>
      <c r="J13" s="27">
        <f>SUM(LARGE(J7:J12,{1,2,3,4}))</f>
        <v>9</v>
      </c>
      <c r="K13" s="4" t="s">
        <v>4</v>
      </c>
      <c r="L13" s="27">
        <f>SUM(LARGE(L7:L12,{1,2,3,4}))</f>
        <v>24.5</v>
      </c>
      <c r="M13" s="4" t="s">
        <v>4</v>
      </c>
      <c r="N13" s="27">
        <f>SUM(LARGE(N7:N12,{1,2,3,4}))</f>
        <v>8.4</v>
      </c>
      <c r="O13" s="4" t="s">
        <v>4</v>
      </c>
      <c r="P13" s="27">
        <f>SUM(LARGE(P7:P12,{1,2,3,4}))</f>
        <v>16.399999999999999</v>
      </c>
      <c r="Q13" s="4" t="s">
        <v>4</v>
      </c>
      <c r="R13" s="27">
        <f>SUM(LARGE(R7:R12,{1,2,3,4}))</f>
        <v>0</v>
      </c>
    </row>
    <row r="14" spans="1:18" ht="16.899999999999999" customHeight="1" x14ac:dyDescent="0.4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45">
      <c r="A16" s="23" t="s">
        <v>49</v>
      </c>
      <c r="B16" s="20">
        <v>6.3</v>
      </c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45">
      <c r="A17" s="46" t="s">
        <v>50</v>
      </c>
      <c r="B17" s="45">
        <v>7.2</v>
      </c>
      <c r="C17" s="46" t="s">
        <v>29</v>
      </c>
      <c r="D17" s="45">
        <v>7.7</v>
      </c>
      <c r="E17" s="48" t="s">
        <v>33</v>
      </c>
      <c r="F17" s="45">
        <v>5.4</v>
      </c>
      <c r="G17" s="46" t="s">
        <v>75</v>
      </c>
      <c r="H17" s="45">
        <v>5.3</v>
      </c>
      <c r="I17" s="46" t="s">
        <v>31</v>
      </c>
      <c r="J17" s="45">
        <v>7.5</v>
      </c>
      <c r="K17" s="46" t="s">
        <v>62</v>
      </c>
      <c r="L17" s="45">
        <v>7.9</v>
      </c>
      <c r="M17" s="46" t="s">
        <v>64</v>
      </c>
      <c r="N17" s="45">
        <v>7.2</v>
      </c>
      <c r="O17" s="46" t="s">
        <v>67</v>
      </c>
      <c r="P17" s="45">
        <v>8</v>
      </c>
      <c r="Q17" s="46"/>
      <c r="R17" s="45">
        <v>0</v>
      </c>
    </row>
    <row r="18" spans="1:18" s="5" customFormat="1" ht="16.899999999999999" customHeight="1" x14ac:dyDescent="0.45">
      <c r="A18" s="46" t="s">
        <v>46</v>
      </c>
      <c r="B18" s="45">
        <v>8.6</v>
      </c>
      <c r="C18" s="46" t="s">
        <v>30</v>
      </c>
      <c r="D18" s="45">
        <v>6.6</v>
      </c>
      <c r="E18" s="49" t="s">
        <v>34</v>
      </c>
      <c r="F18" s="45">
        <v>6.3</v>
      </c>
      <c r="G18" s="46" t="s">
        <v>72</v>
      </c>
      <c r="H18" s="45">
        <v>6.9</v>
      </c>
      <c r="I18" s="46"/>
      <c r="J18" s="45">
        <v>0</v>
      </c>
      <c r="K18" s="46" t="s">
        <v>63</v>
      </c>
      <c r="L18" s="45">
        <v>7.2</v>
      </c>
      <c r="M18" s="46"/>
      <c r="N18" s="45">
        <v>0</v>
      </c>
      <c r="O18" s="46" t="s">
        <v>68</v>
      </c>
      <c r="P18" s="45">
        <v>5.8</v>
      </c>
      <c r="Q18" s="46"/>
      <c r="R18" s="45">
        <v>0</v>
      </c>
    </row>
    <row r="19" spans="1:18" s="5" customFormat="1" ht="16.899999999999999" customHeight="1" x14ac:dyDescent="0.45">
      <c r="A19" s="46" t="s">
        <v>51</v>
      </c>
      <c r="B19" s="45">
        <v>9.15</v>
      </c>
      <c r="C19" s="46" t="s">
        <v>37</v>
      </c>
      <c r="D19" s="45">
        <v>6.1</v>
      </c>
      <c r="E19" s="49" t="s">
        <v>27</v>
      </c>
      <c r="F19" s="45">
        <v>7.9</v>
      </c>
      <c r="G19" s="46" t="s">
        <v>71</v>
      </c>
      <c r="H19" s="45">
        <v>6.8</v>
      </c>
      <c r="I19" s="46"/>
      <c r="J19" s="45">
        <v>0</v>
      </c>
      <c r="K19" s="46" t="s">
        <v>65</v>
      </c>
      <c r="L19" s="45">
        <v>7.5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45">
      <c r="A20" s="46" t="s">
        <v>52</v>
      </c>
      <c r="B20" s="45">
        <v>9.4</v>
      </c>
      <c r="C20" s="46"/>
      <c r="D20" s="45"/>
      <c r="E20" s="49" t="s">
        <v>28</v>
      </c>
      <c r="F20" s="45">
        <v>8.6</v>
      </c>
      <c r="G20" s="46" t="s">
        <v>76</v>
      </c>
      <c r="H20" s="45">
        <v>8.1999999999999993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45">
      <c r="A21" s="47" t="s">
        <v>47</v>
      </c>
      <c r="B21" s="45">
        <v>8.9</v>
      </c>
      <c r="C21" s="47"/>
      <c r="D21" s="45"/>
      <c r="E21" s="50" t="s">
        <v>35</v>
      </c>
      <c r="F21" s="45">
        <v>9.5500000000000007</v>
      </c>
      <c r="G21" s="47" t="s">
        <v>74</v>
      </c>
      <c r="H21" s="45">
        <v>9</v>
      </c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45">
      <c r="A22" s="47" t="s">
        <v>48</v>
      </c>
      <c r="B22" s="45">
        <v>8.4</v>
      </c>
      <c r="C22" s="47"/>
      <c r="D22" s="45"/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5">
      <c r="A23" s="4" t="s">
        <v>4</v>
      </c>
      <c r="B23" s="27">
        <f>SUM(LARGE(B17:B22,{1,2,3,4}))</f>
        <v>36.050000000000004</v>
      </c>
      <c r="C23" s="4" t="s">
        <v>4</v>
      </c>
      <c r="D23" s="27">
        <v>20.399999999999999</v>
      </c>
      <c r="E23" s="12" t="s">
        <v>4</v>
      </c>
      <c r="F23" s="27">
        <f>SUM(LARGE(F17:F22,{1,2,3,4}))</f>
        <v>32.349999999999994</v>
      </c>
      <c r="G23" s="4" t="s">
        <v>4</v>
      </c>
      <c r="H23" s="27">
        <f>SUM(LARGE(H17:H22,{1,2,3,4}))</f>
        <v>30.900000000000002</v>
      </c>
      <c r="I23" s="4" t="s">
        <v>4</v>
      </c>
      <c r="J23" s="27">
        <f>SUM(LARGE(J17:J22,{1,2,3,4}))</f>
        <v>7.5</v>
      </c>
      <c r="K23" s="4" t="s">
        <v>4</v>
      </c>
      <c r="L23" s="27">
        <f>SUM(LARGE(L17:L22,{1,2,3,4}))</f>
        <v>22.6</v>
      </c>
      <c r="M23" s="4" t="s">
        <v>4</v>
      </c>
      <c r="N23" s="27">
        <f>SUM(LARGE(N17:N22,{1,2,3,4}))</f>
        <v>7.2</v>
      </c>
      <c r="O23" s="4" t="s">
        <v>4</v>
      </c>
      <c r="P23" s="27">
        <f>SUM(LARGE(P17:P22,{1,2,3,4}))</f>
        <v>13.8</v>
      </c>
      <c r="Q23" s="4" t="s">
        <v>4</v>
      </c>
      <c r="R23" s="27">
        <f>SUM(LARGE(R17:R22,{1,2,3,4}))</f>
        <v>0</v>
      </c>
    </row>
    <row r="24" spans="1:18" ht="16.899999999999999" customHeight="1" x14ac:dyDescent="0.4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45">
      <c r="A26" s="23" t="s">
        <v>51</v>
      </c>
      <c r="B26" s="20">
        <v>9</v>
      </c>
      <c r="C26" s="21"/>
      <c r="D26" s="20"/>
      <c r="E26" s="24"/>
      <c r="F26" s="20"/>
      <c r="G26" s="21"/>
      <c r="H26" s="20"/>
      <c r="I26" s="21"/>
      <c r="J26" s="20"/>
      <c r="K26" s="24" t="s">
        <v>61</v>
      </c>
      <c r="L26" s="20">
        <v>8</v>
      </c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45">
      <c r="A27" s="46" t="s">
        <v>53</v>
      </c>
      <c r="B27" s="45">
        <v>8.4</v>
      </c>
      <c r="C27" s="46" t="s">
        <v>30</v>
      </c>
      <c r="D27" s="51">
        <v>7.25</v>
      </c>
      <c r="E27" s="46" t="s">
        <v>33</v>
      </c>
      <c r="F27" s="45">
        <v>6.15</v>
      </c>
      <c r="G27" s="46" t="s">
        <v>70</v>
      </c>
      <c r="H27" s="45">
        <v>6.75</v>
      </c>
      <c r="I27" s="46" t="s">
        <v>31</v>
      </c>
      <c r="J27" s="45">
        <v>8.3000000000000007</v>
      </c>
      <c r="K27" s="46" t="s">
        <v>63</v>
      </c>
      <c r="L27" s="51">
        <v>7.5</v>
      </c>
      <c r="M27" s="46" t="s">
        <v>64</v>
      </c>
      <c r="N27" s="51">
        <v>9</v>
      </c>
      <c r="O27" s="46" t="s">
        <v>67</v>
      </c>
      <c r="P27" s="51">
        <v>7.05</v>
      </c>
      <c r="Q27" s="46"/>
      <c r="R27" s="51">
        <v>0</v>
      </c>
    </row>
    <row r="28" spans="1:18" s="5" customFormat="1" ht="16.899999999999999" customHeight="1" x14ac:dyDescent="0.45">
      <c r="A28" s="46" t="s">
        <v>54</v>
      </c>
      <c r="B28" s="45">
        <v>5.9</v>
      </c>
      <c r="C28" s="46" t="s">
        <v>29</v>
      </c>
      <c r="D28" s="45">
        <v>7.85</v>
      </c>
      <c r="E28" s="41" t="s">
        <v>40</v>
      </c>
      <c r="F28" s="45">
        <v>6.55</v>
      </c>
      <c r="G28" s="46" t="s">
        <v>75</v>
      </c>
      <c r="H28" s="45">
        <v>7.55</v>
      </c>
      <c r="I28" s="46"/>
      <c r="J28" s="45"/>
      <c r="K28" s="46" t="s">
        <v>62</v>
      </c>
      <c r="L28" s="51">
        <v>8.4</v>
      </c>
      <c r="M28" s="46"/>
      <c r="N28" s="51">
        <v>0</v>
      </c>
      <c r="O28" s="46" t="s">
        <v>68</v>
      </c>
      <c r="P28" s="51">
        <v>7.45</v>
      </c>
      <c r="Q28" s="46"/>
      <c r="R28" s="45">
        <v>0</v>
      </c>
    </row>
    <row r="29" spans="1:18" s="5" customFormat="1" ht="16.899999999999999" customHeight="1" x14ac:dyDescent="0.45">
      <c r="A29" s="46" t="s">
        <v>55</v>
      </c>
      <c r="B29" s="45">
        <v>8.1999999999999993</v>
      </c>
      <c r="C29" s="46" t="s">
        <v>36</v>
      </c>
      <c r="D29" s="45">
        <v>6.1</v>
      </c>
      <c r="E29" s="41" t="s">
        <v>27</v>
      </c>
      <c r="F29" s="45">
        <v>8.5</v>
      </c>
      <c r="G29" s="46" t="s">
        <v>72</v>
      </c>
      <c r="H29" s="45">
        <v>7.8</v>
      </c>
      <c r="I29" s="46"/>
      <c r="J29" s="45">
        <v>0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6.899999999999999" customHeight="1" x14ac:dyDescent="0.45">
      <c r="A30" s="46" t="s">
        <v>56</v>
      </c>
      <c r="B30" s="45">
        <v>8.6</v>
      </c>
      <c r="C30" s="46"/>
      <c r="D30" s="45">
        <v>0</v>
      </c>
      <c r="E30" s="41" t="s">
        <v>35</v>
      </c>
      <c r="F30" s="45">
        <v>8.6</v>
      </c>
      <c r="G30" s="46" t="s">
        <v>73</v>
      </c>
      <c r="H30" s="45">
        <v>8.65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45">
      <c r="A31" s="47" t="s">
        <v>47</v>
      </c>
      <c r="B31" s="45">
        <v>8.85</v>
      </c>
      <c r="C31" s="47"/>
      <c r="D31" s="45"/>
      <c r="E31" s="47" t="s">
        <v>28</v>
      </c>
      <c r="F31" s="45">
        <v>9.4499999999999993</v>
      </c>
      <c r="G31" s="47" t="s">
        <v>74</v>
      </c>
      <c r="H31" s="45">
        <v>9</v>
      </c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45">
      <c r="A32" s="47" t="s">
        <v>48</v>
      </c>
      <c r="B32" s="45">
        <v>8.9</v>
      </c>
      <c r="C32" s="47"/>
      <c r="D32" s="45"/>
      <c r="E32" s="47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5">
      <c r="A33" s="4" t="s">
        <v>7</v>
      </c>
      <c r="B33" s="27">
        <f>SUM(LARGE(B27:B32,{1,2,3,4}))</f>
        <v>34.75</v>
      </c>
      <c r="C33" s="4" t="s">
        <v>4</v>
      </c>
      <c r="D33" s="27">
        <f>SUM(LARGE(D27:D32,{1,2,3,4}))</f>
        <v>21.2</v>
      </c>
      <c r="E33" s="12" t="s">
        <v>4</v>
      </c>
      <c r="F33" s="27">
        <f>SUM(LARGE(F27:F32,{1,2,3,4}))</f>
        <v>33.099999999999994</v>
      </c>
      <c r="G33" s="4" t="s">
        <v>4</v>
      </c>
      <c r="H33" s="27">
        <f>SUM(LARGE(H27:H32,{1,2,3,4}))</f>
        <v>33</v>
      </c>
      <c r="I33" s="4" t="s">
        <v>4</v>
      </c>
      <c r="J33" s="27" t="e">
        <f>SUM(LARGE(J27:J32,{1,2,3,4}))</f>
        <v>#NUM!</v>
      </c>
      <c r="K33" s="4" t="s">
        <v>4</v>
      </c>
      <c r="L33" s="27">
        <f>SUM(LARGE(L27:L32,{1,2,3,4}))</f>
        <v>15.9</v>
      </c>
      <c r="M33" s="4" t="s">
        <v>4</v>
      </c>
      <c r="N33" s="27">
        <f>SUM(LARGE(N27:N32,{1,2,3,4}))</f>
        <v>9</v>
      </c>
      <c r="O33" s="4" t="s">
        <v>4</v>
      </c>
      <c r="P33" s="27">
        <f>SUM(LARGE(P27:P32,{1,2,3,4}))</f>
        <v>14.5</v>
      </c>
      <c r="Q33" s="4" t="s">
        <v>4</v>
      </c>
      <c r="R33" s="27">
        <f>SUM(LARGE(R27:R32,{1,2,3,4}))</f>
        <v>0</v>
      </c>
    </row>
    <row r="34" spans="1:18" ht="16.899999999999999" customHeight="1" x14ac:dyDescent="0.4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45">
      <c r="A36" s="19" t="s">
        <v>57</v>
      </c>
      <c r="B36" s="20">
        <v>7.3</v>
      </c>
      <c r="C36" s="21"/>
      <c r="D36" s="20"/>
      <c r="E36" s="24"/>
      <c r="F36" s="20"/>
      <c r="G36" s="21" t="s">
        <v>77</v>
      </c>
      <c r="H36" s="20">
        <v>4.9000000000000004</v>
      </c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45">
      <c r="A37" s="46" t="s">
        <v>58</v>
      </c>
      <c r="B37" s="45">
        <v>8.15</v>
      </c>
      <c r="C37" s="46" t="s">
        <v>30</v>
      </c>
      <c r="D37" s="45">
        <v>7.7</v>
      </c>
      <c r="E37" s="46" t="s">
        <v>41</v>
      </c>
      <c r="F37" s="45">
        <v>6.4</v>
      </c>
      <c r="G37" s="46" t="s">
        <v>70</v>
      </c>
      <c r="H37" s="45">
        <v>6.9</v>
      </c>
      <c r="I37" s="46" t="s">
        <v>31</v>
      </c>
      <c r="J37" s="45">
        <v>9.1999999999999993</v>
      </c>
      <c r="K37" s="46" t="s">
        <v>63</v>
      </c>
      <c r="L37" s="45">
        <v>8.1999999999999993</v>
      </c>
      <c r="M37" s="46" t="s">
        <v>64</v>
      </c>
      <c r="N37" s="45">
        <v>9</v>
      </c>
      <c r="O37" s="46" t="s">
        <v>67</v>
      </c>
      <c r="P37" s="45">
        <v>7</v>
      </c>
      <c r="Q37" s="46"/>
      <c r="R37" s="45">
        <v>0</v>
      </c>
    </row>
    <row r="38" spans="1:18" s="14" customFormat="1" ht="16.899999999999999" customHeight="1" x14ac:dyDescent="0.45">
      <c r="A38" s="46" t="s">
        <v>59</v>
      </c>
      <c r="B38" s="45">
        <v>9.1</v>
      </c>
      <c r="C38" s="46" t="s">
        <v>38</v>
      </c>
      <c r="D38" s="45">
        <v>7.9</v>
      </c>
      <c r="E38" s="41" t="s">
        <v>34</v>
      </c>
      <c r="F38" s="45">
        <v>8.6</v>
      </c>
      <c r="G38" s="46" t="s">
        <v>69</v>
      </c>
      <c r="H38" s="45">
        <v>7.2</v>
      </c>
      <c r="I38" s="46"/>
      <c r="J38" s="45">
        <v>0</v>
      </c>
      <c r="K38" s="46" t="s">
        <v>62</v>
      </c>
      <c r="L38" s="45">
        <v>8.5</v>
      </c>
      <c r="M38" s="46"/>
      <c r="N38" s="45">
        <v>0</v>
      </c>
      <c r="O38" s="46" t="s">
        <v>68</v>
      </c>
      <c r="P38" s="45">
        <v>8.6</v>
      </c>
      <c r="Q38" s="46"/>
      <c r="R38" s="45">
        <v>0</v>
      </c>
    </row>
    <row r="39" spans="1:18" s="14" customFormat="1" ht="16.899999999999999" customHeight="1" x14ac:dyDescent="0.45">
      <c r="A39" s="46" t="s">
        <v>45</v>
      </c>
      <c r="B39" s="45">
        <v>8.5</v>
      </c>
      <c r="C39" s="46" t="s">
        <v>36</v>
      </c>
      <c r="D39" s="45">
        <v>6.7</v>
      </c>
      <c r="E39" s="41" t="s">
        <v>27</v>
      </c>
      <c r="F39" s="45">
        <v>8.1999999999999993</v>
      </c>
      <c r="G39" s="46" t="s">
        <v>75</v>
      </c>
      <c r="H39" s="45">
        <v>7.6</v>
      </c>
      <c r="I39" s="46"/>
      <c r="J39" s="45">
        <v>0</v>
      </c>
      <c r="K39" s="46" t="s">
        <v>66</v>
      </c>
      <c r="L39" s="45">
        <v>8.3000000000000007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6.899999999999999" customHeight="1" x14ac:dyDescent="0.45">
      <c r="A40" s="46" t="s">
        <v>56</v>
      </c>
      <c r="B40" s="45">
        <v>9.1999999999999993</v>
      </c>
      <c r="C40" s="46" t="s">
        <v>39</v>
      </c>
      <c r="D40" s="45">
        <v>8.4</v>
      </c>
      <c r="E40" s="41" t="s">
        <v>28</v>
      </c>
      <c r="F40" s="45">
        <v>9</v>
      </c>
      <c r="G40" s="46" t="s">
        <v>71</v>
      </c>
      <c r="H40" s="45">
        <v>8.8000000000000007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45">
      <c r="A41" s="47" t="s">
        <v>47</v>
      </c>
      <c r="B41" s="45">
        <v>8.9</v>
      </c>
      <c r="C41" s="47" t="s">
        <v>37</v>
      </c>
      <c r="D41" s="45">
        <v>6.8</v>
      </c>
      <c r="E41" s="47" t="s">
        <v>35</v>
      </c>
      <c r="F41" s="45">
        <v>9.1999999999999993</v>
      </c>
      <c r="G41" s="47" t="s">
        <v>73</v>
      </c>
      <c r="H41" s="45">
        <v>8.5500000000000007</v>
      </c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899999999999999" customHeight="1" x14ac:dyDescent="0.45">
      <c r="A42" s="47" t="s">
        <v>48</v>
      </c>
      <c r="B42" s="45">
        <v>9</v>
      </c>
      <c r="C42" s="47"/>
      <c r="D42" s="52"/>
      <c r="E42" s="47"/>
      <c r="F42" s="45"/>
      <c r="G42" s="47" t="s">
        <v>74</v>
      </c>
      <c r="H42" s="45">
        <v>7.95</v>
      </c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55000000000000004">
      <c r="A43" s="15" t="s">
        <v>4</v>
      </c>
      <c r="B43" s="28">
        <f>SUM(LARGE(B37:B42,{1,2,3,4}))</f>
        <v>36.199999999999996</v>
      </c>
      <c r="C43" s="15" t="s">
        <v>4</v>
      </c>
      <c r="D43" s="28">
        <f>SUM(LARGE(D37:D42,{1,2,3,4}))</f>
        <v>30.8</v>
      </c>
      <c r="E43" s="16" t="s">
        <v>4</v>
      </c>
      <c r="F43" s="28">
        <f>SUM(LARGE(F37:F42,{1,2,3,4}))</f>
        <v>35</v>
      </c>
      <c r="G43" s="15" t="s">
        <v>4</v>
      </c>
      <c r="H43" s="28">
        <f>SUM(LARGE(H37:H42,{1,2,3,4}))</f>
        <v>32.9</v>
      </c>
      <c r="I43" s="15" t="s">
        <v>4</v>
      </c>
      <c r="J43" s="28">
        <f>SUM(LARGE(J37:J42,{1,2,3,4}))</f>
        <v>9.1999999999999993</v>
      </c>
      <c r="K43" s="15" t="s">
        <v>4</v>
      </c>
      <c r="L43" s="28">
        <f>SUM(LARGE(L37:L42,{1,2,3,4}))</f>
        <v>25</v>
      </c>
      <c r="M43" s="15" t="s">
        <v>4</v>
      </c>
      <c r="N43" s="28">
        <f>SUM(LARGE(N37:N42,{1,2,3,4}))</f>
        <v>9</v>
      </c>
      <c r="O43" s="15" t="s">
        <v>4</v>
      </c>
      <c r="P43" s="28">
        <f>SUM(LARGE(P37:P42,{1,2,3,4}))</f>
        <v>15.6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8" sqref="A8"/>
    </sheetView>
  </sheetViews>
  <sheetFormatPr defaultRowHeight="20.399999999999999" x14ac:dyDescent="0.75"/>
  <cols>
    <col min="1" max="1" width="28.578125" customWidth="1"/>
    <col min="2" max="5" width="11.26171875" style="56" customWidth="1"/>
    <col min="6" max="6" width="11.26171875" style="57" customWidth="1"/>
  </cols>
  <sheetData>
    <row r="1" spans="1:6" ht="30" customHeight="1" x14ac:dyDescent="0.75"/>
    <row r="2" spans="1:6" ht="31.5" customHeight="1" x14ac:dyDescent="0.55000000000000004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55000000000000004">
      <c r="A3" s="55" t="str">
        <f>'Teams List '!A2</f>
        <v>Pinkerton</v>
      </c>
      <c r="B3" s="58">
        <f>'Teams List '!B13</f>
        <v>35.1</v>
      </c>
      <c r="C3" s="58">
        <f>'Teams List '!B23</f>
        <v>36.050000000000004</v>
      </c>
      <c r="D3" s="58">
        <f>'Teams List '!B33</f>
        <v>34.75</v>
      </c>
      <c r="E3" s="58">
        <f>'Teams List '!B43</f>
        <v>36.199999999999996</v>
      </c>
      <c r="F3" s="58">
        <f>SUM(B3:E3)</f>
        <v>142.1</v>
      </c>
    </row>
    <row r="4" spans="1:6" ht="33" customHeight="1" x14ac:dyDescent="0.55000000000000004">
      <c r="A4" s="55" t="str">
        <f>'Teams List '!C2</f>
        <v>Exeter</v>
      </c>
      <c r="B4" s="58">
        <f>'Teams List '!D13</f>
        <v>32.049999999999997</v>
      </c>
      <c r="C4" s="58">
        <f>'Teams List '!D23</f>
        <v>20.399999999999999</v>
      </c>
      <c r="D4" s="58">
        <f>'Teams List '!D33</f>
        <v>21.2</v>
      </c>
      <c r="E4" s="58">
        <f>'Teams List '!D43</f>
        <v>30.8</v>
      </c>
      <c r="F4" s="58">
        <f t="shared" ref="F4:F6" si="0">SUM(B4:E4)</f>
        <v>104.44999999999999</v>
      </c>
    </row>
    <row r="5" spans="1:6" ht="33" customHeight="1" x14ac:dyDescent="0.55000000000000004">
      <c r="A5" s="55" t="str">
        <f>'Teams List '!E2</f>
        <v>Salem</v>
      </c>
      <c r="B5" s="58">
        <f>'Teams List '!F13</f>
        <v>32.700000000000003</v>
      </c>
      <c r="C5" s="58">
        <f>'Teams List '!F23</f>
        <v>32.349999999999994</v>
      </c>
      <c r="D5" s="58">
        <f>'Teams List '!F33</f>
        <v>33.099999999999994</v>
      </c>
      <c r="E5" s="58">
        <f>'Teams List '!F43</f>
        <v>35</v>
      </c>
      <c r="F5" s="58">
        <f t="shared" si="0"/>
        <v>133.14999999999998</v>
      </c>
    </row>
    <row r="6" spans="1:6" ht="33" customHeight="1" x14ac:dyDescent="0.55000000000000004">
      <c r="A6" s="55" t="str">
        <f>'Teams List '!G2</f>
        <v>Timberlane</v>
      </c>
      <c r="B6" s="58">
        <f>'Teams List '!H13</f>
        <v>33.9</v>
      </c>
      <c r="C6" s="58">
        <f>'Teams List '!H23</f>
        <v>30.900000000000002</v>
      </c>
      <c r="D6" s="58">
        <f>'Teams List '!H33</f>
        <v>33</v>
      </c>
      <c r="E6" s="58">
        <f>'Teams List '!H43</f>
        <v>32.9</v>
      </c>
      <c r="F6" s="58">
        <f t="shared" si="0"/>
        <v>130.69999999999999</v>
      </c>
    </row>
    <row r="7" spans="1:6" ht="39.75" customHeight="1" x14ac:dyDescent="0.55000000000000004">
      <c r="A7" s="55"/>
      <c r="B7" s="58"/>
      <c r="C7" s="58"/>
      <c r="D7" s="58"/>
      <c r="E7" s="58"/>
      <c r="F7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6C38A-3DEA-4152-B405-C919ADF8C971}"/>
</file>

<file path=customXml/itemProps2.xml><?xml version="1.0" encoding="utf-8"?>
<ds:datastoreItem xmlns:ds="http://schemas.openxmlformats.org/officeDocument/2006/customXml" ds:itemID="{824204F9-1F3A-43E9-BFC5-AB075D4AA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Steve Needham</cp:lastModifiedBy>
  <cp:lastPrinted>2017-02-01T20:15:24Z</cp:lastPrinted>
  <dcterms:created xsi:type="dcterms:W3CDTF">2016-02-14T13:10:59Z</dcterms:created>
  <dcterms:modified xsi:type="dcterms:W3CDTF">2023-12-27T20:56:30Z</dcterms:modified>
</cp:coreProperties>
</file>