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ara\Desktop\"/>
    </mc:Choice>
  </mc:AlternateContent>
  <bookViews>
    <workbookView xWindow="0" yWindow="0" windowWidth="23040" windowHeight="9192" activeTab="1"/>
  </bookViews>
  <sheets>
    <sheet name="All Around" sheetId="6" r:id="rId1"/>
    <sheet name="Teams List " sheetId="4" r:id="rId2"/>
    <sheet name="Team totals chart" sheetId="1" r:id="rId3"/>
    <sheet name="Sheet2" sheetId="2" r:id="rId4"/>
    <sheet name="Sheet3" sheetId="3" r:id="rId5"/>
  </sheets>
  <calcPr calcId="162913"/>
</workbook>
</file>

<file path=xl/calcChain.xml><?xml version="1.0" encoding="utf-8"?>
<calcChain xmlns="http://schemas.openxmlformats.org/spreadsheetml/2006/main">
  <c r="T44" i="4" l="1"/>
  <c r="T34" i="4"/>
  <c r="T24" i="4"/>
  <c r="T13" i="4"/>
  <c r="T3" i="4" l="1"/>
  <c r="N44" i="4"/>
  <c r="N34" i="4"/>
  <c r="N24" i="4"/>
  <c r="N13" i="4"/>
  <c r="L44" i="4"/>
  <c r="L34" i="4"/>
  <c r="L24" i="4"/>
  <c r="L13" i="4"/>
  <c r="P44" i="4"/>
  <c r="P34" i="4"/>
  <c r="P24" i="4"/>
  <c r="P13" i="4"/>
  <c r="R44" i="4"/>
  <c r="R34" i="4"/>
  <c r="R24" i="4"/>
  <c r="R13" i="4"/>
  <c r="F13" i="4"/>
  <c r="R3" i="4" l="1"/>
  <c r="P3" i="4"/>
  <c r="N3" i="4"/>
  <c r="L3" i="4"/>
  <c r="H24" i="6"/>
  <c r="H21" i="6" l="1"/>
  <c r="H7" i="6" l="1"/>
  <c r="H12" i="6"/>
  <c r="H15" i="6"/>
  <c r="H20" i="6"/>
  <c r="J44" i="4" l="1"/>
  <c r="E7" i="1" s="1"/>
  <c r="J34" i="4"/>
  <c r="D7" i="1" s="1"/>
  <c r="J24" i="4"/>
  <c r="C7" i="1" s="1"/>
  <c r="J13" i="4"/>
  <c r="B7" i="1" s="1"/>
  <c r="F7" i="1" l="1"/>
  <c r="J3" i="4"/>
  <c r="H17" i="6"/>
  <c r="H14" i="6"/>
  <c r="H23" i="6"/>
  <c r="H6" i="6"/>
  <c r="H13" i="6"/>
  <c r="H9" i="6"/>
  <c r="H4" i="6"/>
  <c r="H10" i="6"/>
  <c r="H18" i="6"/>
  <c r="H11" i="6"/>
  <c r="H8" i="6"/>
  <c r="H22" i="6"/>
  <c r="H19" i="6"/>
  <c r="H16" i="6"/>
  <c r="H5" i="6"/>
  <c r="A5" i="1" l="1"/>
  <c r="A4" i="1"/>
  <c r="A3" i="1" l="1"/>
  <c r="H13" i="4" l="1"/>
  <c r="B6" i="1" s="1"/>
  <c r="H24" i="4"/>
  <c r="C6" i="1" s="1"/>
  <c r="H34" i="4"/>
  <c r="D6" i="1" s="1"/>
  <c r="H44" i="4"/>
  <c r="E6" i="1" s="1"/>
  <c r="B5" i="1"/>
  <c r="F24" i="4"/>
  <c r="C5" i="1" s="1"/>
  <c r="F34" i="4"/>
  <c r="D5" i="1" s="1"/>
  <c r="F44" i="4"/>
  <c r="E5" i="1" s="1"/>
  <c r="D13" i="4"/>
  <c r="B4" i="1" s="1"/>
  <c r="D24" i="4"/>
  <c r="C4" i="1" s="1"/>
  <c r="D34" i="4"/>
  <c r="D4" i="1" s="1"/>
  <c r="D44" i="4"/>
  <c r="E4" i="1" s="1"/>
  <c r="B44" i="4"/>
  <c r="E3" i="1" s="1"/>
  <c r="B34" i="4"/>
  <c r="D3" i="1" s="1"/>
  <c r="B24" i="4"/>
  <c r="C3" i="1" s="1"/>
  <c r="B13" i="4"/>
  <c r="B3" i="1" s="1"/>
  <c r="F4" i="1" l="1"/>
  <c r="F6" i="1"/>
  <c r="F5" i="1"/>
  <c r="F3" i="1"/>
  <c r="D3" i="4"/>
  <c r="F3" i="4"/>
  <c r="H3" i="4"/>
  <c r="B3" i="4"/>
</calcChain>
</file>

<file path=xl/sharedStrings.xml><?xml version="1.0" encoding="utf-8"?>
<sst xmlns="http://schemas.openxmlformats.org/spreadsheetml/2006/main" count="278" uniqueCount="77">
  <si>
    <t>Scores</t>
  </si>
  <si>
    <t xml:space="preserve">TEAM  TOTAL </t>
  </si>
  <si>
    <t xml:space="preserve"> </t>
  </si>
  <si>
    <t>VAULT</t>
  </si>
  <si>
    <t xml:space="preserve">       TOTAL</t>
  </si>
  <si>
    <t>BARS</t>
  </si>
  <si>
    <t>BEAM</t>
  </si>
  <si>
    <t xml:space="preserve">TOTAL </t>
  </si>
  <si>
    <t>FLOOR</t>
  </si>
  <si>
    <t>Beam</t>
  </si>
  <si>
    <t>Floor</t>
  </si>
  <si>
    <t>Bars</t>
  </si>
  <si>
    <t>Vault</t>
  </si>
  <si>
    <t>Total</t>
  </si>
  <si>
    <t>ALL AROUND</t>
  </si>
  <si>
    <t>NAME</t>
  </si>
  <si>
    <t>SCHOOL</t>
  </si>
  <si>
    <t>TOTAL</t>
  </si>
  <si>
    <t>Date</t>
  </si>
  <si>
    <t>Host: Timberlane</t>
  </si>
  <si>
    <t>Timberlane</t>
  </si>
  <si>
    <t>Sophie Doherty</t>
  </si>
  <si>
    <t>Sara Martin</t>
  </si>
  <si>
    <t>Bella Jewett</t>
  </si>
  <si>
    <t>Dylan Hagerty</t>
  </si>
  <si>
    <t>Emily Watson</t>
  </si>
  <si>
    <t xml:space="preserve">Rebecca Silva </t>
  </si>
  <si>
    <t>Anne Quinn</t>
  </si>
  <si>
    <t>Rebecca Silva</t>
  </si>
  <si>
    <t>Maisie Bruce</t>
  </si>
  <si>
    <t>Lacie Bowman</t>
  </si>
  <si>
    <t>Pinkerton</t>
  </si>
  <si>
    <t>Manchester Central</t>
  </si>
  <si>
    <t>Taryn Ducharme</t>
  </si>
  <si>
    <t>Keira Mercer</t>
  </si>
  <si>
    <t>Madi Madore</t>
  </si>
  <si>
    <t>Manchester Memorial</t>
  </si>
  <si>
    <t>Maddie Stumpf</t>
  </si>
  <si>
    <t>Ailish Hodgkins</t>
  </si>
  <si>
    <t>Gabby Lazzar</t>
  </si>
  <si>
    <t>Coe-Brown</t>
  </si>
  <si>
    <t>Exeter</t>
  </si>
  <si>
    <t>Spaulding </t>
  </si>
  <si>
    <t>Camden Ouellet</t>
  </si>
  <si>
    <t>Sam Bishop</t>
  </si>
  <si>
    <t>Sara Boudreau</t>
  </si>
  <si>
    <t>Emily Leathers</t>
  </si>
  <si>
    <t>Anna Stanley</t>
  </si>
  <si>
    <t>Izzy Orrell</t>
  </si>
  <si>
    <t>Lily Plaisted</t>
  </si>
  <si>
    <t>Casey O'Neil</t>
  </si>
  <si>
    <t>Molly Baut</t>
  </si>
  <si>
    <t>Ada Jones</t>
  </si>
  <si>
    <t>Winnisquam</t>
  </si>
  <si>
    <t>Skye Tibbetts</t>
  </si>
  <si>
    <t>Shannon Ross</t>
  </si>
  <si>
    <t>Raymond</t>
  </si>
  <si>
    <t>Caitlyn Fornier</t>
  </si>
  <si>
    <t>Maddie Strumpf</t>
  </si>
  <si>
    <t>Sya McKay</t>
  </si>
  <si>
    <t>Somersworth</t>
  </si>
  <si>
    <t>Scarlett K</t>
  </si>
  <si>
    <t>Ada Hayes</t>
  </si>
  <si>
    <t>Michelle McGonigle</t>
  </si>
  <si>
    <t>Abby Lee</t>
  </si>
  <si>
    <t>Tina B</t>
  </si>
  <si>
    <t>Rebecca King</t>
  </si>
  <si>
    <t>Maddie Murray</t>
  </si>
  <si>
    <t>Leigha Lemay</t>
  </si>
  <si>
    <t>Sophia Canoon</t>
  </si>
  <si>
    <t>Sadie Tesmer</t>
  </si>
  <si>
    <t>Allie Merill</t>
  </si>
  <si>
    <t>Kathryn Small</t>
  </si>
  <si>
    <t>Arianna Chase</t>
  </si>
  <si>
    <t>Megan Repoza</t>
  </si>
  <si>
    <t>Lorraine Bestwick</t>
  </si>
  <si>
    <t>Sadie Jesmer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</si>
</sst>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Verdana"/>
      <family val="2"/>
    </font>
    <font>
      <sz val="10"/>
      <name val="Verdana"/>
      <family val="2"/>
    </font>
    <font>
      <sz val="12"/>
      <name val="Arial"/>
      <family val="2"/>
    </font>
    <font>
      <sz val="10"/>
      <name val="Verdana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11"/>
      <color theme="1"/>
      <name val="Calibri"/>
    </font>
    <font>
      <sz val="12"/>
      <color rgb="FF2222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EDEF8"/>
        <bgColor indexed="64"/>
      </patternFill>
    </fill>
    <fill>
      <patternFill patternType="solid">
        <fgColor rgb="FFFEDEF8"/>
        <bgColor rgb="FFFEDEF8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/>
    <xf numFmtId="0" fontId="7" fillId="0" borderId="0"/>
  </cellStyleXfs>
  <cellXfs count="93">
    <xf numFmtId="0" fontId="0" fillId="0" borderId="0" xfId="0"/>
    <xf numFmtId="0" fontId="1" fillId="0" borderId="1" xfId="1" applyNumberFormat="1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2" fillId="0" borderId="3" xfId="1" applyNumberFormat="1" applyFont="1" applyBorder="1" applyAlignment="1">
      <alignment horizontal="right"/>
    </xf>
    <xf numFmtId="0" fontId="2" fillId="0" borderId="3" xfId="1" applyFont="1" applyBorder="1" applyAlignment="1">
      <alignment horizontal="right"/>
    </xf>
    <xf numFmtId="0" fontId="3" fillId="0" borderId="0" xfId="1" applyFont="1"/>
    <xf numFmtId="0" fontId="4" fillId="2" borderId="5" xfId="1" applyNumberFormat="1" applyFont="1" applyFill="1" applyBorder="1" applyAlignment="1">
      <alignment horizontal="center"/>
    </xf>
    <xf numFmtId="0" fontId="4" fillId="2" borderId="5" xfId="1" applyFont="1" applyFill="1" applyBorder="1"/>
    <xf numFmtId="0" fontId="5" fillId="2" borderId="5" xfId="1" applyFill="1" applyBorder="1" applyAlignment="1">
      <alignment horizontal="center"/>
    </xf>
    <xf numFmtId="0" fontId="5" fillId="0" borderId="0" xfId="1"/>
    <xf numFmtId="0" fontId="1" fillId="0" borderId="3" xfId="1" applyNumberFormat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0" xfId="1" applyFont="1" applyAlignment="1">
      <alignment horizontal="center"/>
    </xf>
    <xf numFmtId="0" fontId="2" fillId="0" borderId="7" xfId="1" applyFont="1" applyBorder="1" applyAlignment="1">
      <alignment horizontal="right"/>
    </xf>
    <xf numFmtId="0" fontId="3" fillId="0" borderId="0" xfId="1" applyFont="1" applyAlignment="1">
      <alignment horizontal="right"/>
    </xf>
    <xf numFmtId="0" fontId="4" fillId="2" borderId="5" xfId="1" applyFont="1" applyFill="1" applyBorder="1" applyAlignment="1">
      <alignment horizontal="center"/>
    </xf>
    <xf numFmtId="0" fontId="3" fillId="0" borderId="0" xfId="1" applyFont="1" applyAlignment="1">
      <alignment horizontal="center"/>
    </xf>
    <xf numFmtId="0" fontId="2" fillId="0" borderId="11" xfId="1" applyNumberFormat="1" applyFont="1" applyBorder="1" applyAlignment="1">
      <alignment horizontal="right"/>
    </xf>
    <xf numFmtId="0" fontId="2" fillId="0" borderId="11" xfId="1" applyFont="1" applyBorder="1" applyAlignment="1">
      <alignment horizontal="right"/>
    </xf>
    <xf numFmtId="0" fontId="2" fillId="0" borderId="13" xfId="1" applyFont="1" applyBorder="1" applyAlignment="1">
      <alignment horizontal="right"/>
    </xf>
    <xf numFmtId="0" fontId="5" fillId="0" borderId="0" xfId="1" applyAlignment="1">
      <alignment horizontal="center"/>
    </xf>
    <xf numFmtId="0" fontId="3" fillId="3" borderId="4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left"/>
    </xf>
    <xf numFmtId="0" fontId="3" fillId="3" borderId="3" xfId="1" applyFont="1" applyFill="1" applyBorder="1" applyAlignment="1">
      <alignment horizontal="center"/>
    </xf>
    <xf numFmtId="0" fontId="3" fillId="3" borderId="3" xfId="1" applyNumberFormat="1" applyFont="1" applyFill="1" applyBorder="1" applyAlignment="1">
      <alignment horizontal="left" vertical="center"/>
    </xf>
    <xf numFmtId="0" fontId="3" fillId="3" borderId="3" xfId="1" applyFont="1" applyFill="1" applyBorder="1"/>
    <xf numFmtId="0" fontId="3" fillId="3" borderId="5" xfId="1" applyFont="1" applyFill="1" applyBorder="1"/>
    <xf numFmtId="0" fontId="3" fillId="3" borderId="7" xfId="1" applyFont="1" applyFill="1" applyBorder="1"/>
    <xf numFmtId="0" fontId="2" fillId="0" borderId="4" xfId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3" fillId="2" borderId="6" xfId="1" applyFont="1" applyFill="1" applyBorder="1" applyAlignment="1">
      <alignment horizontal="center"/>
    </xf>
    <xf numFmtId="0" fontId="3" fillId="3" borderId="5" xfId="1" applyFont="1" applyFill="1" applyBorder="1" applyAlignment="1">
      <alignment horizontal="left"/>
    </xf>
    <xf numFmtId="0" fontId="3" fillId="3" borderId="3" xfId="1" applyFont="1" applyFill="1" applyBorder="1" applyAlignment="1"/>
    <xf numFmtId="0" fontId="6" fillId="0" borderId="0" xfId="1" applyFont="1"/>
    <xf numFmtId="0" fontId="0" fillId="0" borderId="14" xfId="0" applyBorder="1" applyAlignment="1">
      <alignment vertical="center"/>
    </xf>
    <xf numFmtId="0" fontId="9" fillId="0" borderId="0" xfId="0" applyFont="1"/>
    <xf numFmtId="0" fontId="10" fillId="0" borderId="0" xfId="0" applyFont="1"/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4" xfId="0" applyFont="1" applyBorder="1"/>
    <xf numFmtId="0" fontId="11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8" fillId="0" borderId="14" xfId="0" applyFont="1" applyBorder="1"/>
    <xf numFmtId="0" fontId="10" fillId="0" borderId="14" xfId="0" applyFont="1" applyBorder="1"/>
    <xf numFmtId="0" fontId="8" fillId="0" borderId="14" xfId="0" applyFont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8" fillId="0" borderId="0" xfId="0" applyFont="1"/>
    <xf numFmtId="0" fontId="3" fillId="0" borderId="4" xfId="1" applyFont="1" applyFill="1" applyBorder="1" applyAlignment="1">
      <alignment horizontal="center"/>
    </xf>
    <xf numFmtId="0" fontId="3" fillId="0" borderId="7" xfId="1" applyFont="1" applyFill="1" applyBorder="1"/>
    <xf numFmtId="0" fontId="3" fillId="0" borderId="9" xfId="1" applyFont="1" applyFill="1" applyBorder="1"/>
    <xf numFmtId="0" fontId="3" fillId="0" borderId="9" xfId="1" applyFont="1" applyFill="1" applyBorder="1" applyAlignment="1">
      <alignment horizontal="left"/>
    </xf>
    <xf numFmtId="0" fontId="3" fillId="0" borderId="10" xfId="1" applyFont="1" applyFill="1" applyBorder="1" applyAlignment="1">
      <alignment horizontal="center"/>
    </xf>
    <xf numFmtId="0" fontId="3" fillId="0" borderId="0" xfId="1" applyFont="1" applyFill="1"/>
    <xf numFmtId="0" fontId="3" fillId="0" borderId="0" xfId="1" applyFont="1" applyFill="1" applyAlignment="1">
      <alignment horizontal="center"/>
    </xf>
    <xf numFmtId="0" fontId="3" fillId="0" borderId="8" xfId="1" applyFont="1" applyFill="1" applyBorder="1" applyAlignment="1">
      <alignment horizontal="center"/>
    </xf>
    <xf numFmtId="0" fontId="3" fillId="0" borderId="3" xfId="1" applyFont="1" applyFill="1" applyBorder="1"/>
    <xf numFmtId="0" fontId="3" fillId="0" borderId="14" xfId="1" applyFont="1" applyFill="1" applyBorder="1"/>
    <xf numFmtId="0" fontId="12" fillId="0" borderId="14" xfId="0" applyFont="1" applyBorder="1" applyAlignment="1">
      <alignment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13" fillId="0" borderId="14" xfId="0" applyFont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0" xfId="0" applyFont="1" applyAlignment="1"/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14" fontId="6" fillId="0" borderId="0" xfId="1" applyNumberFormat="1" applyFont="1" applyAlignment="1">
      <alignment horizontal="left" vertical="center"/>
    </xf>
    <xf numFmtId="49" fontId="15" fillId="4" borderId="15" xfId="0" applyNumberFormat="1" applyFont="1" applyFill="1" applyBorder="1" applyAlignment="1">
      <alignment vertical="center"/>
    </xf>
    <xf numFmtId="0" fontId="16" fillId="0" borderId="15" xfId="0" applyFont="1" applyBorder="1" applyAlignment="1"/>
    <xf numFmtId="0" fontId="17" fillId="0" borderId="15" xfId="0" applyFont="1" applyBorder="1" applyAlignment="1"/>
    <xf numFmtId="0" fontId="17" fillId="0" borderId="16" xfId="0" applyFont="1" applyBorder="1" applyAlignment="1"/>
    <xf numFmtId="0" fontId="17" fillId="0" borderId="14" xfId="0" applyFont="1" applyBorder="1" applyAlignment="1"/>
    <xf numFmtId="49" fontId="8" fillId="4" borderId="15" xfId="0" applyNumberFormat="1" applyFont="1" applyFill="1" applyBorder="1" applyAlignment="1">
      <alignment vertical="center"/>
    </xf>
    <xf numFmtId="49" fontId="14" fillId="4" borderId="15" xfId="0" applyNumberFormat="1" applyFont="1" applyFill="1" applyBorder="1" applyAlignment="1">
      <alignment vertical="center"/>
    </xf>
    <xf numFmtId="49" fontId="14" fillId="0" borderId="15" xfId="0" applyNumberFormat="1" applyFont="1" applyFill="1" applyBorder="1" applyAlignment="1">
      <alignment vertical="center"/>
    </xf>
    <xf numFmtId="0" fontId="18" fillId="0" borderId="0" xfId="0" applyFont="1"/>
    <xf numFmtId="0" fontId="18" fillId="0" borderId="0" xfId="0" applyFont="1" applyAlignment="1">
      <alignment vertical="center" wrapText="1"/>
    </xf>
    <xf numFmtId="0" fontId="2" fillId="0" borderId="17" xfId="1" applyFont="1" applyBorder="1" applyAlignment="1">
      <alignment horizontal="right"/>
    </xf>
    <xf numFmtId="0" fontId="3" fillId="0" borderId="18" xfId="1" applyFont="1" applyFill="1" applyBorder="1" applyAlignment="1">
      <alignment horizontal="center"/>
    </xf>
    <xf numFmtId="0" fontId="18" fillId="0" borderId="14" xfId="0" applyFont="1" applyBorder="1"/>
    <xf numFmtId="0" fontId="18" fillId="0" borderId="14" xfId="0" applyFont="1" applyBorder="1" applyAlignment="1">
      <alignment vertical="center" wrapText="1"/>
    </xf>
    <xf numFmtId="0" fontId="3" fillId="0" borderId="19" xfId="1" applyFont="1" applyFill="1" applyBorder="1" applyAlignment="1">
      <alignment horizontal="center"/>
    </xf>
    <xf numFmtId="0" fontId="3" fillId="0" borderId="20" xfId="1" applyFont="1" applyFill="1" applyBorder="1" applyAlignment="1">
      <alignment horizontal="center"/>
    </xf>
    <xf numFmtId="0" fontId="3" fillId="0" borderId="14" xfId="1" applyFont="1" applyFill="1" applyBorder="1" applyAlignment="1"/>
    <xf numFmtId="0" fontId="18" fillId="0" borderId="7" xfId="0" applyFont="1" applyBorder="1"/>
    <xf numFmtId="0" fontId="3" fillId="3" borderId="4" xfId="1" applyFont="1" applyFill="1" applyBorder="1" applyAlignment="1">
      <alignment horizontal="left"/>
    </xf>
    <xf numFmtId="0" fontId="18" fillId="0" borderId="21" xfId="0" applyFont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colors>
    <mruColors>
      <color rgb="FFFEDEF8"/>
      <color rgb="FFFFD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pic>
      <xdr:nvPicPr>
        <xdr:cNvPr id="2" name="Picture 1" descr="http://tps10221.doubleverify.com/event.gif?impid=71abef1a0fce42d788fabb3b22e782e9&amp;dvp_spw=970&amp;dvp_sxh=66&amp;cbust=145424741975033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0" y="885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19050</xdr:colOff>
      <xdr:row>5</xdr:row>
      <xdr:rowOff>0</xdr:rowOff>
    </xdr:from>
    <xdr:to>
      <xdr:col>3</xdr:col>
      <xdr:colOff>28575</xdr:colOff>
      <xdr:row>5</xdr:row>
      <xdr:rowOff>9525</xdr:rowOff>
    </xdr:to>
    <xdr:pic>
      <xdr:nvPicPr>
        <xdr:cNvPr id="3" name="Picture 2" descr="http://tps10221.doubleverify.com/event.gif?impid=71abef1a0fce42d788fabb3b22e782e9&amp;dvp_isFrmNested=1&amp;dvp_isFlshSupported=1&amp;dvp_frmSize=1366x614&amp;dvp_isValidFrmSize=0&amp;dvp_isHiddenSupprted=1dvp_hdnVer=5&amp;cbust=145424741952947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3300" y="885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0</xdr:colOff>
      <xdr:row>6</xdr:row>
      <xdr:rowOff>0</xdr:rowOff>
    </xdr:from>
    <xdr:ext cx="9525" cy="9525"/>
    <xdr:pic>
      <xdr:nvPicPr>
        <xdr:cNvPr id="6" name="Picture 5" descr="http://tps10221.doubleverify.com/event.gif?impid=71abef1a0fce42d788fabb3b22e782e9&amp;dvp_spw=970&amp;dvp_sxh=66&amp;cbust=145424741975033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885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19050</xdr:colOff>
      <xdr:row>6</xdr:row>
      <xdr:rowOff>0</xdr:rowOff>
    </xdr:from>
    <xdr:ext cx="9525" cy="9525"/>
    <xdr:pic>
      <xdr:nvPicPr>
        <xdr:cNvPr id="7" name="Picture 6" descr="http://tps10221.doubleverify.com/event.gif?impid=71abef1a0fce42d788fabb3b22e782e9&amp;dvp_isFrmNested=1&amp;dvp_isFlshSupported=1&amp;dvp_frmSize=1366x614&amp;dvp_isValidFrmSize=0&amp;dvp_isHiddenSupprted=1dvp_hdnVer=5&amp;cbust=1454247419529478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885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9525" cy="9525"/>
    <xdr:pic>
      <xdr:nvPicPr>
        <xdr:cNvPr id="8" name="Picture 7" descr="http://tps10221.doubleverify.com/event.gif?impid=71abef1a0fce42d788fabb3b22e782e9&amp;dvp_spw=970&amp;dvp_sxh=66&amp;cbust=1454247419750334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140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19050</xdr:colOff>
      <xdr:row>7</xdr:row>
      <xdr:rowOff>0</xdr:rowOff>
    </xdr:from>
    <xdr:ext cx="9525" cy="9525"/>
    <xdr:pic>
      <xdr:nvPicPr>
        <xdr:cNvPr id="9" name="Picture 8" descr="http://tps10221.doubleverify.com/event.gif?impid=71abef1a0fce42d788fabb3b22e782e9&amp;dvp_isFrmNested=1&amp;dvp_isFlshSupported=1&amp;dvp_frmSize=1366x614&amp;dvp_isValidFrmSize=0&amp;dvp_isHiddenSupprted=1dvp_hdnVer=5&amp;cbust=145424741952947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40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8</xdr:row>
      <xdr:rowOff>0</xdr:rowOff>
    </xdr:from>
    <xdr:ext cx="9525" cy="9525"/>
    <xdr:pic>
      <xdr:nvPicPr>
        <xdr:cNvPr id="10" name="Picture 9" descr="http://tps10221.doubleverify.com/event.gif?impid=71abef1a0fce42d788fabb3b22e782e9&amp;dvp_spw=970&amp;dvp_sxh=66&amp;cbust=1454247419750334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140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19050</xdr:colOff>
      <xdr:row>8</xdr:row>
      <xdr:rowOff>0</xdr:rowOff>
    </xdr:from>
    <xdr:ext cx="9525" cy="9525"/>
    <xdr:pic>
      <xdr:nvPicPr>
        <xdr:cNvPr id="11" name="Picture 10" descr="http://tps10221.doubleverify.com/event.gif?impid=71abef1a0fce42d788fabb3b22e782e9&amp;dvp_isFrmNested=1&amp;dvp_isFlshSupported=1&amp;dvp_frmSize=1366x614&amp;dvp_isValidFrmSize=0&amp;dvp_isHiddenSupprted=1dvp_hdnVer=5&amp;cbust=1454247419529478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40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0</xdr:rowOff>
    </xdr:from>
    <xdr:ext cx="9525" cy="9525"/>
    <xdr:pic>
      <xdr:nvPicPr>
        <xdr:cNvPr id="12" name="Picture 11" descr="http://tps10221.doubleverify.com/event.gif?impid=71abef1a0fce42d788fabb3b22e782e9&amp;dvp_spw=970&amp;dvp_sxh=66&amp;cbust=1454247419750334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140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19050</xdr:colOff>
      <xdr:row>9</xdr:row>
      <xdr:rowOff>0</xdr:rowOff>
    </xdr:from>
    <xdr:ext cx="9525" cy="9525"/>
    <xdr:pic>
      <xdr:nvPicPr>
        <xdr:cNvPr id="13" name="Picture 12" descr="http://tps10221.doubleverify.com/event.gif?impid=71abef1a0fce42d788fabb3b22e782e9&amp;dvp_isFrmNested=1&amp;dvp_isFlshSupported=1&amp;dvp_frmSize=1366x614&amp;dvp_isValidFrmSize=0&amp;dvp_isHiddenSupprted=1dvp_hdnVer=5&amp;cbust=1454247419529478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40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9525" cy="9525"/>
    <xdr:pic>
      <xdr:nvPicPr>
        <xdr:cNvPr id="14" name="Picture 13" descr="http://tps10221.doubleverify.com/event.gif?impid=71abef1a0fce42d788fabb3b22e782e9&amp;dvp_spw=970&amp;dvp_sxh=66&amp;cbust=1454247419750334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140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19050</xdr:colOff>
      <xdr:row>10</xdr:row>
      <xdr:rowOff>0</xdr:rowOff>
    </xdr:from>
    <xdr:ext cx="9525" cy="9525"/>
    <xdr:pic>
      <xdr:nvPicPr>
        <xdr:cNvPr id="15" name="Picture 14" descr="http://tps10221.doubleverify.com/event.gif?impid=71abef1a0fce42d788fabb3b22e782e9&amp;dvp_isFrmNested=1&amp;dvp_isFlshSupported=1&amp;dvp_frmSize=1366x614&amp;dvp_isValidFrmSize=0&amp;dvp_isHiddenSupprted=1dvp_hdnVer=5&amp;cbust=1454247419529478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40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11</xdr:row>
      <xdr:rowOff>0</xdr:rowOff>
    </xdr:from>
    <xdr:ext cx="9525" cy="9525"/>
    <xdr:pic>
      <xdr:nvPicPr>
        <xdr:cNvPr id="16" name="Picture 15" descr="http://tps10221.doubleverify.com/event.gif?impid=71abef1a0fce42d788fabb3b22e782e9&amp;dvp_spw=970&amp;dvp_sxh=66&amp;cbust=1454247419750334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140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19050</xdr:colOff>
      <xdr:row>11</xdr:row>
      <xdr:rowOff>0</xdr:rowOff>
    </xdr:from>
    <xdr:ext cx="9525" cy="9525"/>
    <xdr:pic>
      <xdr:nvPicPr>
        <xdr:cNvPr id="17" name="Picture 16" descr="http://tps10221.doubleverify.com/event.gif?impid=71abef1a0fce42d788fabb3b22e782e9&amp;dvp_isFrmNested=1&amp;dvp_isFlshSupported=1&amp;dvp_frmSize=1366x614&amp;dvp_isValidFrmSize=0&amp;dvp_isHiddenSupprted=1dvp_hdnVer=5&amp;cbust=1454247419529478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40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4"/>
  <sheetViews>
    <sheetView workbookViewId="0">
      <pane ySplit="3" topLeftCell="A4" activePane="bottomLeft" state="frozen"/>
      <selection pane="bottomLeft" activeCell="H17" sqref="H17"/>
    </sheetView>
  </sheetViews>
  <sheetFormatPr defaultRowHeight="15.6" x14ac:dyDescent="0.3"/>
  <cols>
    <col min="1" max="1" width="2.5546875" customWidth="1"/>
    <col min="2" max="2" width="21.109375" style="49" customWidth="1"/>
    <col min="3" max="3" width="22.44140625" style="39" bestFit="1" customWidth="1"/>
    <col min="4" max="7" width="9.44140625" style="40" customWidth="1"/>
    <col min="8" max="8" width="12.33203125" style="41" customWidth="1"/>
    <col min="9" max="9" width="2.44140625" customWidth="1"/>
  </cols>
  <sheetData>
    <row r="1" spans="2:8" ht="25.5" customHeight="1" x14ac:dyDescent="0.3">
      <c r="B1" s="38" t="s">
        <v>14</v>
      </c>
      <c r="C1" s="66" t="s">
        <v>18</v>
      </c>
      <c r="D1" s="69"/>
      <c r="E1" s="67"/>
      <c r="F1" s="67"/>
      <c r="G1" s="67"/>
      <c r="H1" s="68"/>
    </row>
    <row r="3" spans="2:8" ht="29.25" customHeight="1" x14ac:dyDescent="0.3">
      <c r="B3" s="42" t="s">
        <v>15</v>
      </c>
      <c r="C3" s="42" t="s">
        <v>16</v>
      </c>
      <c r="D3" s="43" t="s">
        <v>3</v>
      </c>
      <c r="E3" s="43" t="s">
        <v>5</v>
      </c>
      <c r="F3" s="43" t="s">
        <v>6</v>
      </c>
      <c r="G3" s="43" t="s">
        <v>8</v>
      </c>
      <c r="H3" s="44" t="s">
        <v>17</v>
      </c>
    </row>
    <row r="4" spans="2:8" ht="31.5" customHeight="1" x14ac:dyDescent="0.3">
      <c r="B4" s="75" t="s">
        <v>26</v>
      </c>
      <c r="C4" s="75" t="s">
        <v>20</v>
      </c>
      <c r="D4" s="47">
        <v>8.3000000000000007</v>
      </c>
      <c r="E4" s="47">
        <v>7.4</v>
      </c>
      <c r="F4" s="47">
        <v>8.3000000000000007</v>
      </c>
      <c r="G4" s="47">
        <v>9.0500000000000007</v>
      </c>
      <c r="H4" s="43">
        <f t="shared" ref="H4:H24" si="0">SUM(D4:G4)</f>
        <v>33.049999999999997</v>
      </c>
    </row>
    <row r="5" spans="2:8" ht="31.5" customHeight="1" x14ac:dyDescent="0.3">
      <c r="B5" s="75" t="s">
        <v>25</v>
      </c>
      <c r="C5" s="75" t="s">
        <v>20</v>
      </c>
      <c r="D5" s="47">
        <v>7.3</v>
      </c>
      <c r="E5" s="47">
        <v>6</v>
      </c>
      <c r="F5" s="47">
        <v>7.65</v>
      </c>
      <c r="G5" s="47">
        <v>8.5500000000000007</v>
      </c>
      <c r="H5" s="43">
        <f t="shared" si="0"/>
        <v>29.500000000000004</v>
      </c>
    </row>
    <row r="6" spans="2:8" ht="31.5" customHeight="1" x14ac:dyDescent="0.3">
      <c r="B6" s="75" t="s">
        <v>43</v>
      </c>
      <c r="C6" s="75" t="s">
        <v>42</v>
      </c>
      <c r="D6" s="47">
        <v>7.65</v>
      </c>
      <c r="E6" s="47">
        <v>6.3</v>
      </c>
      <c r="F6" s="47">
        <v>7.2</v>
      </c>
      <c r="G6" s="47">
        <v>8</v>
      </c>
      <c r="H6" s="43">
        <f t="shared" si="0"/>
        <v>29.15</v>
      </c>
    </row>
    <row r="7" spans="2:8" ht="31.5" customHeight="1" x14ac:dyDescent="0.3">
      <c r="B7" s="75" t="s">
        <v>44</v>
      </c>
      <c r="C7" s="75" t="s">
        <v>42</v>
      </c>
      <c r="D7" s="65">
        <v>7.7</v>
      </c>
      <c r="E7" s="65">
        <v>6</v>
      </c>
      <c r="F7" s="65">
        <v>7.15</v>
      </c>
      <c r="G7" s="65">
        <v>8.15</v>
      </c>
      <c r="H7" s="43">
        <f t="shared" si="0"/>
        <v>29</v>
      </c>
    </row>
    <row r="8" spans="2:8" ht="31.5" customHeight="1" x14ac:dyDescent="0.3">
      <c r="B8" s="75" t="s">
        <v>50</v>
      </c>
      <c r="C8" s="75" t="s">
        <v>41</v>
      </c>
      <c r="D8" s="47">
        <v>7.5</v>
      </c>
      <c r="E8" s="47">
        <v>7</v>
      </c>
      <c r="F8" s="47">
        <v>8</v>
      </c>
      <c r="G8" s="47">
        <v>7.65</v>
      </c>
      <c r="H8" s="43">
        <f t="shared" si="0"/>
        <v>30.15</v>
      </c>
    </row>
    <row r="9" spans="2:8" ht="31.5" customHeight="1" x14ac:dyDescent="0.3">
      <c r="B9" s="75" t="s">
        <v>51</v>
      </c>
      <c r="C9" s="75" t="s">
        <v>41</v>
      </c>
      <c r="D9" s="47">
        <v>7.4</v>
      </c>
      <c r="E9" s="47">
        <v>6.2</v>
      </c>
      <c r="F9" s="47">
        <v>6.45</v>
      </c>
      <c r="G9" s="47">
        <v>8.1</v>
      </c>
      <c r="H9" s="43">
        <f t="shared" si="0"/>
        <v>28.15</v>
      </c>
    </row>
    <row r="10" spans="2:8" ht="31.5" customHeight="1" x14ac:dyDescent="0.3">
      <c r="B10" s="76" t="s">
        <v>54</v>
      </c>
      <c r="C10" s="76" t="s">
        <v>53</v>
      </c>
      <c r="D10" s="47">
        <v>8.6</v>
      </c>
      <c r="E10" s="47">
        <v>6.3</v>
      </c>
      <c r="F10" s="47">
        <v>7.4</v>
      </c>
      <c r="G10" s="47">
        <v>8.8000000000000007</v>
      </c>
      <c r="H10" s="48">
        <f t="shared" si="0"/>
        <v>31.099999999999998</v>
      </c>
    </row>
    <row r="11" spans="2:8" ht="31.5" customHeight="1" x14ac:dyDescent="0.3">
      <c r="B11" s="75" t="s">
        <v>55</v>
      </c>
      <c r="C11" s="75" t="s">
        <v>40</v>
      </c>
      <c r="D11" s="47">
        <v>7.8</v>
      </c>
      <c r="E11" s="47">
        <v>6.6</v>
      </c>
      <c r="F11" s="47">
        <v>6.6</v>
      </c>
      <c r="G11" s="47">
        <v>8.6</v>
      </c>
      <c r="H11" s="43">
        <f t="shared" si="0"/>
        <v>29.6</v>
      </c>
    </row>
    <row r="12" spans="2:8" ht="31.5" customHeight="1" x14ac:dyDescent="0.3">
      <c r="B12" s="75" t="s">
        <v>57</v>
      </c>
      <c r="C12" s="75" t="s">
        <v>56</v>
      </c>
      <c r="D12" s="65">
        <v>8.1</v>
      </c>
      <c r="E12" s="65">
        <v>5.5</v>
      </c>
      <c r="F12" s="65">
        <v>6.8</v>
      </c>
      <c r="G12" s="65">
        <v>7.9</v>
      </c>
      <c r="H12" s="43">
        <f t="shared" si="0"/>
        <v>28.299999999999997</v>
      </c>
    </row>
    <row r="13" spans="2:8" ht="31.5" customHeight="1" x14ac:dyDescent="0.3">
      <c r="B13" s="76" t="s">
        <v>34</v>
      </c>
      <c r="C13" s="76" t="s">
        <v>32</v>
      </c>
      <c r="D13" s="47">
        <v>7.15</v>
      </c>
      <c r="E13" s="47">
        <v>6</v>
      </c>
      <c r="F13" s="47">
        <v>7.3</v>
      </c>
      <c r="G13" s="47">
        <v>6.5</v>
      </c>
      <c r="H13" s="43">
        <f t="shared" si="0"/>
        <v>26.95</v>
      </c>
    </row>
    <row r="14" spans="2:8" ht="31.5" customHeight="1" x14ac:dyDescent="0.3">
      <c r="B14" s="75" t="s">
        <v>33</v>
      </c>
      <c r="C14" s="75" t="s">
        <v>32</v>
      </c>
      <c r="D14" s="47">
        <v>7.2</v>
      </c>
      <c r="E14" s="47">
        <v>4.8</v>
      </c>
      <c r="F14" s="47">
        <v>7.8</v>
      </c>
      <c r="G14" s="47">
        <v>7.1</v>
      </c>
      <c r="H14" s="43">
        <f t="shared" si="0"/>
        <v>26.9</v>
      </c>
    </row>
    <row r="15" spans="2:8" ht="31.5" customHeight="1" x14ac:dyDescent="0.3">
      <c r="B15" s="75" t="s">
        <v>58</v>
      </c>
      <c r="C15" s="75" t="s">
        <v>36</v>
      </c>
      <c r="D15" s="47">
        <v>7.2</v>
      </c>
      <c r="E15" s="47">
        <v>6.8</v>
      </c>
      <c r="F15" s="47">
        <v>8</v>
      </c>
      <c r="G15" s="47">
        <v>8.75</v>
      </c>
      <c r="H15" s="43">
        <f t="shared" si="0"/>
        <v>30.75</v>
      </c>
    </row>
    <row r="16" spans="2:8" ht="31.5" customHeight="1" x14ac:dyDescent="0.3">
      <c r="B16" s="76" t="s">
        <v>59</v>
      </c>
      <c r="C16" s="76" t="s">
        <v>60</v>
      </c>
      <c r="D16" s="47">
        <v>7.7</v>
      </c>
      <c r="E16" s="47">
        <v>6.2</v>
      </c>
      <c r="F16" s="47">
        <v>7.8</v>
      </c>
      <c r="G16" s="47">
        <v>9.0500000000000007</v>
      </c>
      <c r="H16" s="43">
        <f t="shared" si="0"/>
        <v>30.75</v>
      </c>
    </row>
    <row r="17" spans="2:8" ht="31.5" customHeight="1" x14ac:dyDescent="0.3">
      <c r="B17" s="45" t="s">
        <v>66</v>
      </c>
      <c r="C17" s="46" t="s">
        <v>31</v>
      </c>
      <c r="D17" s="47">
        <v>8.4499999999999993</v>
      </c>
      <c r="E17" s="47">
        <v>7.6</v>
      </c>
      <c r="F17" s="47">
        <v>7.65</v>
      </c>
      <c r="G17" s="47">
        <v>8.5</v>
      </c>
      <c r="H17" s="43">
        <f t="shared" si="0"/>
        <v>32.199999999999996</v>
      </c>
    </row>
    <row r="18" spans="2:8" ht="31.5" customHeight="1" x14ac:dyDescent="0.3">
      <c r="B18" s="45" t="s">
        <v>67</v>
      </c>
      <c r="C18" s="46" t="s">
        <v>31</v>
      </c>
      <c r="D18" s="47">
        <v>8.5</v>
      </c>
      <c r="E18" s="47">
        <v>7.6</v>
      </c>
      <c r="F18" s="47">
        <v>8.1</v>
      </c>
      <c r="G18" s="47">
        <v>8.6</v>
      </c>
      <c r="H18" s="43">
        <f t="shared" si="0"/>
        <v>32.800000000000004</v>
      </c>
    </row>
    <row r="19" spans="2:8" ht="31.5" customHeight="1" x14ac:dyDescent="0.3">
      <c r="B19" s="45"/>
      <c r="C19" s="46"/>
      <c r="D19" s="47"/>
      <c r="E19" s="47"/>
      <c r="F19" s="47"/>
      <c r="G19" s="47"/>
      <c r="H19" s="43">
        <f t="shared" si="0"/>
        <v>0</v>
      </c>
    </row>
    <row r="20" spans="2:8" ht="31.5" customHeight="1" x14ac:dyDescent="0.3">
      <c r="B20" s="45"/>
      <c r="C20" s="46"/>
      <c r="D20" s="47"/>
      <c r="E20" s="47"/>
      <c r="F20" s="47"/>
      <c r="G20" s="47"/>
      <c r="H20" s="43">
        <f t="shared" si="0"/>
        <v>0</v>
      </c>
    </row>
    <row r="21" spans="2:8" ht="31.5" customHeight="1" x14ac:dyDescent="0.3">
      <c r="B21" s="45"/>
      <c r="C21" s="46"/>
      <c r="D21" s="47"/>
      <c r="E21" s="47"/>
      <c r="F21" s="47"/>
      <c r="G21" s="47"/>
      <c r="H21" s="43">
        <f t="shared" si="0"/>
        <v>0</v>
      </c>
    </row>
    <row r="22" spans="2:8" ht="31.5" customHeight="1" x14ac:dyDescent="0.3">
      <c r="B22" s="45"/>
      <c r="C22" s="46"/>
      <c r="D22" s="47"/>
      <c r="E22" s="47"/>
      <c r="F22" s="47"/>
      <c r="G22" s="47"/>
      <c r="H22" s="43">
        <f t="shared" si="0"/>
        <v>0</v>
      </c>
    </row>
    <row r="23" spans="2:8" ht="31.5" customHeight="1" x14ac:dyDescent="0.3">
      <c r="B23" s="45"/>
      <c r="C23" s="46"/>
      <c r="D23" s="47"/>
      <c r="E23" s="47"/>
      <c r="F23" s="47"/>
      <c r="G23" s="47"/>
      <c r="H23" s="43">
        <f t="shared" si="0"/>
        <v>0</v>
      </c>
    </row>
    <row r="24" spans="2:8" ht="31.5" customHeight="1" x14ac:dyDescent="0.3">
      <c r="B24" s="45"/>
      <c r="C24" s="46"/>
      <c r="D24" s="47"/>
      <c r="E24" s="47"/>
      <c r="F24" s="47"/>
      <c r="G24" s="47"/>
      <c r="H24" s="43">
        <f t="shared" si="0"/>
        <v>0</v>
      </c>
    </row>
  </sheetData>
  <sortState ref="B4:H24">
    <sortCondition descending="1" ref="H4:H24"/>
  </sortState>
  <pageMargins left="0.5" right="0.45" top="0.5" bottom="0.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zoomScaleNormal="100" workbookViewId="0">
      <pane ySplit="4" topLeftCell="A32" activePane="bottomLeft" state="frozen"/>
      <selection pane="bottomLeft" activeCell="B39" sqref="B39"/>
    </sheetView>
  </sheetViews>
  <sheetFormatPr defaultColWidth="9.109375" defaultRowHeight="12.6" x14ac:dyDescent="0.2"/>
  <cols>
    <col min="1" max="1" width="21.33203125" style="22" customWidth="1"/>
    <col min="2" max="2" width="9.109375" style="22"/>
    <col min="3" max="3" width="21.33203125" style="22" customWidth="1"/>
    <col min="4" max="4" width="9.109375" style="11"/>
    <col min="5" max="5" width="21.33203125" style="22" customWidth="1"/>
    <col min="6" max="6" width="9.109375" style="11"/>
    <col min="7" max="7" width="21.33203125" style="11" customWidth="1"/>
    <col min="8" max="8" width="9.109375" style="11"/>
    <col min="9" max="9" width="21.33203125" style="11" customWidth="1"/>
    <col min="10" max="10" width="9.109375" style="11"/>
    <col min="11" max="11" width="21.33203125" style="11" customWidth="1"/>
    <col min="12" max="12" width="9.109375" style="11"/>
    <col min="13" max="13" width="21.33203125" style="11" customWidth="1"/>
    <col min="14" max="14" width="9.109375" style="11"/>
    <col min="15" max="15" width="21.33203125" style="11" customWidth="1"/>
    <col min="16" max="16" width="9.109375" style="11"/>
    <col min="17" max="17" width="21.33203125" style="11" customWidth="1"/>
    <col min="18" max="18" width="9.109375" style="11"/>
    <col min="19" max="19" width="15.21875" style="11" bestFit="1" customWidth="1"/>
    <col min="20" max="20" width="17.44140625" style="11" customWidth="1"/>
    <col min="21" max="16384" width="9.109375" style="11"/>
  </cols>
  <sheetData>
    <row r="1" spans="1:20" s="36" customFormat="1" ht="24.75" customHeight="1" thickBot="1" x14ac:dyDescent="0.3">
      <c r="A1" s="72">
        <v>44953</v>
      </c>
      <c r="B1" s="71"/>
      <c r="C1" s="70" t="s">
        <v>19</v>
      </c>
      <c r="E1" s="4"/>
      <c r="F1" s="36" t="s">
        <v>2</v>
      </c>
    </row>
    <row r="2" spans="1:20" s="4" customFormat="1" ht="21.9" customHeight="1" x14ac:dyDescent="0.3">
      <c r="A2" s="1" t="s">
        <v>20</v>
      </c>
      <c r="B2" s="2" t="s">
        <v>0</v>
      </c>
      <c r="C2" s="3" t="s">
        <v>31</v>
      </c>
      <c r="D2" s="2" t="s">
        <v>0</v>
      </c>
      <c r="E2" s="3" t="s">
        <v>42</v>
      </c>
      <c r="F2" s="2" t="s">
        <v>0</v>
      </c>
      <c r="G2" s="3" t="s">
        <v>32</v>
      </c>
      <c r="H2" s="2" t="s">
        <v>0</v>
      </c>
      <c r="I2" s="3" t="s">
        <v>36</v>
      </c>
      <c r="J2" s="2" t="s">
        <v>0</v>
      </c>
      <c r="K2" s="3" t="s">
        <v>40</v>
      </c>
      <c r="L2" s="2" t="s">
        <v>0</v>
      </c>
      <c r="M2" s="3" t="s">
        <v>41</v>
      </c>
      <c r="N2" s="2" t="s">
        <v>0</v>
      </c>
      <c r="O2" s="3" t="s">
        <v>53</v>
      </c>
      <c r="P2" s="2" t="s">
        <v>0</v>
      </c>
      <c r="Q2" s="3" t="s">
        <v>56</v>
      </c>
      <c r="R2" s="2" t="s">
        <v>0</v>
      </c>
      <c r="S2" s="90" t="s">
        <v>60</v>
      </c>
      <c r="T2" s="2" t="s">
        <v>0</v>
      </c>
    </row>
    <row r="3" spans="1:20" s="7" customFormat="1" ht="21.9" customHeight="1" x14ac:dyDescent="0.25">
      <c r="A3" s="5" t="s">
        <v>1</v>
      </c>
      <c r="B3" s="32">
        <f>SUM(B13,B24,B34,B44)</f>
        <v>122.5</v>
      </c>
      <c r="C3" s="6" t="s">
        <v>1</v>
      </c>
      <c r="D3" s="32">
        <f>SUM(D13,D24,D34,D44)</f>
        <v>135.35</v>
      </c>
      <c r="E3" s="6" t="s">
        <v>1</v>
      </c>
      <c r="F3" s="32">
        <f>SUM(F13,F24,F34,F44)</f>
        <v>110.9</v>
      </c>
      <c r="G3" s="6" t="s">
        <v>1</v>
      </c>
      <c r="H3" s="32">
        <f>SUM(H13,H24,H34,H44)</f>
        <v>66.650000000000006</v>
      </c>
      <c r="I3" s="6" t="s">
        <v>1</v>
      </c>
      <c r="J3" s="32">
        <f>SUM(J13,J24,J34,J44)</f>
        <v>43.3</v>
      </c>
      <c r="K3" s="6" t="s">
        <v>1</v>
      </c>
      <c r="L3" s="32">
        <f>SUM(L13,L24,L34,L44)</f>
        <v>29.6</v>
      </c>
      <c r="M3" s="6" t="s">
        <v>1</v>
      </c>
      <c r="N3" s="32">
        <f>SUM(N13,N24,N34,N44)</f>
        <v>80.449999999999989</v>
      </c>
      <c r="O3" s="83" t="s">
        <v>1</v>
      </c>
      <c r="P3" s="32">
        <f>SUM(P13,P24,P34,P44)</f>
        <v>31.099999999999998</v>
      </c>
      <c r="Q3" s="6" t="s">
        <v>1</v>
      </c>
      <c r="R3" s="32">
        <f>SUM(R13,R24,R34,R44)</f>
        <v>28.299999999999997</v>
      </c>
      <c r="S3" s="6" t="s">
        <v>1</v>
      </c>
      <c r="T3" s="32">
        <f>SUM(T13,T24,T34,T44)</f>
        <v>30.75</v>
      </c>
    </row>
    <row r="4" spans="1:20" ht="9.75" customHeight="1" x14ac:dyDescent="0.25">
      <c r="A4" s="8"/>
      <c r="B4" s="33"/>
      <c r="C4" s="9"/>
      <c r="D4" s="33"/>
      <c r="E4" s="10"/>
      <c r="F4" s="33"/>
      <c r="G4" s="9"/>
      <c r="H4" s="33"/>
      <c r="I4" s="9"/>
      <c r="J4" s="33"/>
      <c r="K4" s="9"/>
      <c r="L4" s="33"/>
      <c r="M4" s="9"/>
      <c r="N4" s="33"/>
      <c r="O4" s="9"/>
      <c r="P4" s="33"/>
      <c r="Q4" s="9"/>
      <c r="R4" s="33"/>
      <c r="S4" s="9"/>
      <c r="T4" s="33"/>
    </row>
    <row r="5" spans="1:20" s="14" customFormat="1" ht="16.95" customHeight="1" x14ac:dyDescent="0.3">
      <c r="A5" s="12" t="s">
        <v>3</v>
      </c>
      <c r="B5" s="30"/>
      <c r="C5" s="12" t="s">
        <v>3</v>
      </c>
      <c r="D5" s="30"/>
      <c r="E5" s="12" t="s">
        <v>3</v>
      </c>
      <c r="F5" s="30"/>
      <c r="G5" s="12" t="s">
        <v>3</v>
      </c>
      <c r="H5" s="30"/>
      <c r="I5" s="12" t="s">
        <v>3</v>
      </c>
      <c r="J5" s="30"/>
      <c r="K5" s="12" t="s">
        <v>3</v>
      </c>
      <c r="L5" s="30"/>
      <c r="M5" s="12" t="s">
        <v>3</v>
      </c>
      <c r="N5" s="30"/>
      <c r="O5" s="12" t="s">
        <v>3</v>
      </c>
      <c r="P5" s="30"/>
      <c r="Q5" s="12" t="s">
        <v>3</v>
      </c>
      <c r="R5" s="30"/>
      <c r="S5" s="12" t="s">
        <v>3</v>
      </c>
      <c r="T5" s="30"/>
    </row>
    <row r="6" spans="1:20" s="7" customFormat="1" ht="16.95" customHeight="1" x14ac:dyDescent="0.25">
      <c r="A6" s="91"/>
      <c r="B6" s="23"/>
      <c r="C6" s="73" t="s">
        <v>74</v>
      </c>
      <c r="D6" s="23">
        <v>7.7</v>
      </c>
      <c r="E6" s="24"/>
      <c r="F6" s="23"/>
      <c r="G6" s="27"/>
      <c r="H6" s="23"/>
      <c r="I6" s="27"/>
      <c r="J6" s="23"/>
      <c r="K6" s="27"/>
      <c r="L6" s="23"/>
      <c r="M6" s="27"/>
      <c r="N6" s="23"/>
      <c r="O6" s="27"/>
      <c r="P6" s="23"/>
      <c r="Q6" s="27"/>
      <c r="R6" s="23"/>
      <c r="S6" s="27"/>
      <c r="T6" s="23"/>
    </row>
    <row r="7" spans="1:20" s="55" customFormat="1" ht="16.95" customHeight="1" x14ac:dyDescent="0.3">
      <c r="A7" s="74" t="s">
        <v>21</v>
      </c>
      <c r="B7" s="50">
        <v>7.1</v>
      </c>
      <c r="C7" s="51" t="s">
        <v>75</v>
      </c>
      <c r="D7" s="84">
        <v>7.6</v>
      </c>
      <c r="E7" s="85" t="s">
        <v>45</v>
      </c>
      <c r="F7" s="84">
        <v>7.65</v>
      </c>
      <c r="G7" s="86" t="s">
        <v>33</v>
      </c>
      <c r="H7" s="84">
        <v>7.2</v>
      </c>
      <c r="I7" s="86" t="s">
        <v>37</v>
      </c>
      <c r="J7" s="50">
        <v>7.2</v>
      </c>
      <c r="K7" s="81" t="s">
        <v>55</v>
      </c>
      <c r="L7" s="84">
        <v>7.8</v>
      </c>
      <c r="M7" s="85" t="s">
        <v>50</v>
      </c>
      <c r="N7" s="50">
        <v>7.5</v>
      </c>
      <c r="O7" s="81" t="s">
        <v>54</v>
      </c>
      <c r="P7" s="50">
        <v>8.6</v>
      </c>
      <c r="Q7" s="81" t="s">
        <v>57</v>
      </c>
      <c r="R7" s="50">
        <v>8.1</v>
      </c>
      <c r="S7" s="81" t="s">
        <v>59</v>
      </c>
      <c r="T7" s="50">
        <v>7.7</v>
      </c>
    </row>
    <row r="8" spans="1:20" s="55" customFormat="1" ht="16.95" customHeight="1" x14ac:dyDescent="0.25">
      <c r="A8" s="91" t="s">
        <v>22</v>
      </c>
      <c r="B8" s="50">
        <v>6.8</v>
      </c>
      <c r="C8" s="51" t="s">
        <v>63</v>
      </c>
      <c r="D8" s="84">
        <v>8.15</v>
      </c>
      <c r="E8" s="85" t="s">
        <v>46</v>
      </c>
      <c r="F8" s="84">
        <v>7.45</v>
      </c>
      <c r="G8" s="86" t="s">
        <v>34</v>
      </c>
      <c r="H8" s="84">
        <v>7.15</v>
      </c>
      <c r="I8" s="86" t="s">
        <v>38</v>
      </c>
      <c r="J8" s="50">
        <v>6.85</v>
      </c>
      <c r="K8" s="51"/>
      <c r="L8" s="84">
        <v>0</v>
      </c>
      <c r="M8" s="85" t="s">
        <v>51</v>
      </c>
      <c r="N8" s="50">
        <v>7.4</v>
      </c>
      <c r="O8" s="58"/>
      <c r="P8" s="50">
        <v>0</v>
      </c>
      <c r="Q8" s="58"/>
      <c r="R8" s="50">
        <v>0</v>
      </c>
      <c r="S8" s="58"/>
      <c r="T8" s="50">
        <v>0</v>
      </c>
    </row>
    <row r="9" spans="1:20" s="55" customFormat="1" ht="16.95" customHeight="1" x14ac:dyDescent="0.3">
      <c r="A9" s="75" t="s">
        <v>24</v>
      </c>
      <c r="B9" s="50">
        <v>8.15</v>
      </c>
      <c r="C9" s="51" t="s">
        <v>76</v>
      </c>
      <c r="D9" s="84">
        <v>8.35</v>
      </c>
      <c r="E9" s="85" t="s">
        <v>43</v>
      </c>
      <c r="F9" s="84">
        <v>7.65</v>
      </c>
      <c r="G9" s="86" t="s">
        <v>35</v>
      </c>
      <c r="H9" s="84">
        <v>0</v>
      </c>
      <c r="I9" s="86" t="s">
        <v>39</v>
      </c>
      <c r="J9" s="50">
        <v>0</v>
      </c>
      <c r="K9" s="51"/>
      <c r="L9" s="84">
        <v>0</v>
      </c>
      <c r="M9" s="85" t="s">
        <v>52</v>
      </c>
      <c r="N9" s="50">
        <v>7.7</v>
      </c>
      <c r="O9" s="58"/>
      <c r="P9" s="50">
        <v>0</v>
      </c>
      <c r="Q9" s="58"/>
      <c r="R9" s="50">
        <v>0</v>
      </c>
      <c r="S9" s="58"/>
      <c r="T9" s="50">
        <v>0</v>
      </c>
    </row>
    <row r="10" spans="1:20" s="55" customFormat="1" ht="16.95" customHeight="1" x14ac:dyDescent="0.3">
      <c r="A10" s="75" t="s">
        <v>25</v>
      </c>
      <c r="B10" s="50">
        <v>7.3</v>
      </c>
      <c r="C10" s="51" t="s">
        <v>67</v>
      </c>
      <c r="D10" s="84">
        <v>8.5</v>
      </c>
      <c r="E10" s="85" t="s">
        <v>44</v>
      </c>
      <c r="F10" s="50">
        <v>7.7</v>
      </c>
      <c r="G10" s="51"/>
      <c r="H10" s="50">
        <v>0</v>
      </c>
      <c r="I10" s="51"/>
      <c r="J10" s="50">
        <v>0</v>
      </c>
      <c r="K10" s="51"/>
      <c r="L10" s="50">
        <v>0</v>
      </c>
      <c r="M10" s="58"/>
      <c r="N10" s="50">
        <v>0</v>
      </c>
      <c r="O10" s="58"/>
      <c r="P10" s="50">
        <v>0</v>
      </c>
      <c r="Q10" s="58"/>
      <c r="R10" s="50">
        <v>0</v>
      </c>
      <c r="S10" s="58"/>
      <c r="T10" s="50">
        <v>0</v>
      </c>
    </row>
    <row r="11" spans="1:20" s="55" customFormat="1" ht="16.95" customHeight="1" x14ac:dyDescent="0.3">
      <c r="A11" s="76" t="s">
        <v>26</v>
      </c>
      <c r="B11" s="50">
        <v>8.3000000000000007</v>
      </c>
      <c r="C11" s="52" t="s">
        <v>65</v>
      </c>
      <c r="D11" s="50">
        <v>8.65</v>
      </c>
      <c r="E11" s="53"/>
      <c r="F11" s="50"/>
      <c r="G11" s="52"/>
      <c r="H11" s="50"/>
      <c r="I11" s="52"/>
      <c r="J11" s="50"/>
      <c r="K11" s="52"/>
      <c r="L11" s="50"/>
      <c r="M11" s="58"/>
      <c r="N11" s="50"/>
      <c r="O11" s="58"/>
      <c r="P11" s="50"/>
      <c r="Q11" s="58"/>
      <c r="R11" s="50"/>
      <c r="S11" s="58"/>
      <c r="T11" s="50"/>
    </row>
    <row r="12" spans="1:20" s="55" customFormat="1" ht="16.95" customHeight="1" x14ac:dyDescent="0.3">
      <c r="A12" s="77" t="s">
        <v>27</v>
      </c>
      <c r="B12" s="50">
        <v>8.9</v>
      </c>
      <c r="C12" s="52" t="s">
        <v>66</v>
      </c>
      <c r="D12" s="50">
        <v>8.4499999999999993</v>
      </c>
      <c r="E12" s="53"/>
      <c r="F12" s="50"/>
      <c r="G12" s="52"/>
      <c r="H12" s="50"/>
      <c r="I12" s="52"/>
      <c r="J12" s="50"/>
      <c r="K12" s="52"/>
      <c r="L12" s="50"/>
      <c r="M12" s="58"/>
      <c r="N12" s="50"/>
      <c r="O12" s="58"/>
      <c r="P12" s="50"/>
      <c r="Q12" s="58"/>
      <c r="R12" s="50"/>
      <c r="S12" s="58"/>
      <c r="T12" s="50"/>
    </row>
    <row r="13" spans="1:20" s="16" customFormat="1" ht="16.95" customHeight="1" x14ac:dyDescent="0.25">
      <c r="A13" s="5" t="s">
        <v>4</v>
      </c>
      <c r="B13" s="30">
        <f>SUM(LARGE(B7:B12,{1,2,3,4}))</f>
        <v>32.65</v>
      </c>
      <c r="C13" s="6" t="s">
        <v>4</v>
      </c>
      <c r="D13" s="30">
        <f>SUM(LARGE(D7:D12,{1,2,3,4}))</f>
        <v>33.949999999999996</v>
      </c>
      <c r="E13" s="15" t="s">
        <v>4</v>
      </c>
      <c r="F13" s="30">
        <f>SUM(LARGE(F7:F12,{1,2,3,4}))</f>
        <v>30.45</v>
      </c>
      <c r="G13" s="6" t="s">
        <v>4</v>
      </c>
      <c r="H13" s="30">
        <f>SUM(LARGE(H7:H12,{1,2,3,4}))</f>
        <v>14.350000000000001</v>
      </c>
      <c r="I13" s="6" t="s">
        <v>4</v>
      </c>
      <c r="J13" s="30">
        <f>SUM(LARGE(J7:J12,{1,2,3,4}))</f>
        <v>14.05</v>
      </c>
      <c r="K13" s="6" t="s">
        <v>4</v>
      </c>
      <c r="L13" s="30">
        <f>SUM(LARGE(L7:L12,{1,2,3,4}))</f>
        <v>7.8</v>
      </c>
      <c r="M13" s="6" t="s">
        <v>4</v>
      </c>
      <c r="N13" s="30">
        <f>SUM(LARGE(N7:N12,{1,2,3,4}))</f>
        <v>22.6</v>
      </c>
      <c r="O13" s="6" t="s">
        <v>4</v>
      </c>
      <c r="P13" s="30">
        <f>SUM(LARGE(P7:P12,{1,2,3,4}))</f>
        <v>8.6</v>
      </c>
      <c r="Q13" s="6" t="s">
        <v>4</v>
      </c>
      <c r="R13" s="30">
        <f>SUM(LARGE(R7:R12,{1,2,3,4}))</f>
        <v>8.1</v>
      </c>
      <c r="S13" s="6" t="s">
        <v>4</v>
      </c>
      <c r="T13" s="30">
        <f>SUM(LARGE(T7:T12,{1,2,3,4}))</f>
        <v>7.7</v>
      </c>
    </row>
    <row r="14" spans="1:20" ht="16.95" customHeight="1" x14ac:dyDescent="0.25">
      <c r="A14" s="8"/>
      <c r="B14" s="33"/>
      <c r="C14" s="17"/>
      <c r="D14" s="33"/>
      <c r="E14" s="10"/>
      <c r="F14" s="33"/>
      <c r="G14" s="9"/>
      <c r="H14" s="33"/>
      <c r="I14" s="9"/>
      <c r="J14" s="33"/>
      <c r="K14" s="9"/>
      <c r="L14" s="33"/>
      <c r="M14" s="9"/>
      <c r="N14" s="33"/>
      <c r="O14" s="9"/>
      <c r="P14" s="33"/>
      <c r="Q14" s="9"/>
      <c r="R14" s="33"/>
      <c r="S14" s="9"/>
      <c r="T14" s="33"/>
    </row>
    <row r="15" spans="1:20" s="14" customFormat="1" ht="16.95" customHeight="1" x14ac:dyDescent="0.3">
      <c r="A15" s="12" t="s">
        <v>5</v>
      </c>
      <c r="B15" s="30"/>
      <c r="C15" s="13" t="s">
        <v>5</v>
      </c>
      <c r="D15" s="30"/>
      <c r="E15" s="13" t="s">
        <v>5</v>
      </c>
      <c r="F15" s="30"/>
      <c r="G15" s="12" t="s">
        <v>5</v>
      </c>
      <c r="H15" s="30"/>
      <c r="I15" s="12" t="s">
        <v>5</v>
      </c>
      <c r="J15" s="30"/>
      <c r="K15" s="13" t="s">
        <v>5</v>
      </c>
      <c r="L15" s="30"/>
      <c r="M15" s="12" t="s">
        <v>5</v>
      </c>
      <c r="N15" s="30"/>
      <c r="O15" s="12" t="s">
        <v>5</v>
      </c>
      <c r="P15" s="30"/>
      <c r="Q15" s="13" t="s">
        <v>5</v>
      </c>
      <c r="R15" s="30"/>
      <c r="S15" s="13" t="s">
        <v>5</v>
      </c>
      <c r="T15" s="30"/>
    </row>
    <row r="16" spans="1:20" s="7" customFormat="1" ht="16.95" customHeight="1" x14ac:dyDescent="0.25">
      <c r="A16" s="26"/>
      <c r="B16" s="23"/>
      <c r="C16" s="51" t="s">
        <v>61</v>
      </c>
      <c r="D16" s="23">
        <v>5.9</v>
      </c>
      <c r="E16" s="34"/>
      <c r="F16" s="23"/>
      <c r="G16" s="28"/>
      <c r="H16" s="23"/>
      <c r="I16" s="28"/>
      <c r="J16" s="23"/>
      <c r="K16" s="29"/>
      <c r="L16" s="23"/>
      <c r="M16" s="29"/>
      <c r="N16" s="23"/>
      <c r="O16" s="29"/>
      <c r="P16" s="23"/>
      <c r="Q16" s="29"/>
      <c r="R16" s="23"/>
      <c r="S16" s="29"/>
      <c r="T16" s="23"/>
    </row>
    <row r="17" spans="1:20" s="55" customFormat="1" ht="16.95" customHeight="1" x14ac:dyDescent="0.3">
      <c r="A17" s="75" t="s">
        <v>24</v>
      </c>
      <c r="B17" s="50">
        <v>6</v>
      </c>
      <c r="D17" s="84"/>
      <c r="E17" s="85" t="s">
        <v>47</v>
      </c>
      <c r="F17" s="50">
        <v>5</v>
      </c>
      <c r="G17" s="82" t="s">
        <v>33</v>
      </c>
      <c r="H17" s="50">
        <v>4.8</v>
      </c>
      <c r="I17" s="82" t="s">
        <v>37</v>
      </c>
      <c r="J17" s="50">
        <v>6.8</v>
      </c>
      <c r="K17" s="81" t="s">
        <v>55</v>
      </c>
      <c r="L17" s="84">
        <v>6.6</v>
      </c>
      <c r="M17" s="85" t="s">
        <v>50</v>
      </c>
      <c r="N17" s="50">
        <v>7</v>
      </c>
      <c r="O17" s="81" t="s">
        <v>54</v>
      </c>
      <c r="P17" s="50">
        <v>6.3</v>
      </c>
      <c r="Q17" s="81" t="s">
        <v>57</v>
      </c>
      <c r="R17" s="50">
        <v>5.5</v>
      </c>
      <c r="S17" s="81" t="s">
        <v>59</v>
      </c>
      <c r="T17" s="50">
        <v>6.2</v>
      </c>
    </row>
    <row r="18" spans="1:20" s="55" customFormat="1" ht="16.95" customHeight="1" x14ac:dyDescent="0.3">
      <c r="A18" s="75" t="s">
        <v>25</v>
      </c>
      <c r="B18" s="50">
        <v>6</v>
      </c>
      <c r="C18" s="51" t="s">
        <v>62</v>
      </c>
      <c r="D18" s="84">
        <v>7.4</v>
      </c>
      <c r="E18" s="85" t="s">
        <v>48</v>
      </c>
      <c r="F18" s="50">
        <v>4.2</v>
      </c>
      <c r="G18" s="82" t="s">
        <v>34</v>
      </c>
      <c r="H18" s="50">
        <v>6</v>
      </c>
      <c r="I18" s="82" t="s">
        <v>38</v>
      </c>
      <c r="J18" s="50">
        <v>0</v>
      </c>
      <c r="K18" s="51"/>
      <c r="L18" s="84">
        <v>0</v>
      </c>
      <c r="M18" s="85" t="s">
        <v>51</v>
      </c>
      <c r="N18" s="50">
        <v>6.2</v>
      </c>
      <c r="O18" s="51"/>
      <c r="P18" s="50">
        <v>0</v>
      </c>
      <c r="Q18" s="51"/>
      <c r="R18" s="50">
        <v>0</v>
      </c>
      <c r="S18" s="51"/>
      <c r="T18" s="50">
        <v>0</v>
      </c>
    </row>
    <row r="19" spans="1:20" s="55" customFormat="1" ht="16.95" customHeight="1" x14ac:dyDescent="0.3">
      <c r="A19" s="75" t="s">
        <v>28</v>
      </c>
      <c r="B19" s="50">
        <v>7.4</v>
      </c>
      <c r="C19" s="51" t="s">
        <v>63</v>
      </c>
      <c r="D19" s="84">
        <v>8</v>
      </c>
      <c r="E19" s="85" t="s">
        <v>49</v>
      </c>
      <c r="F19" s="50">
        <v>5.2</v>
      </c>
      <c r="G19" s="82" t="s">
        <v>35</v>
      </c>
      <c r="H19" s="50">
        <v>6.8</v>
      </c>
      <c r="I19" s="82" t="s">
        <v>39</v>
      </c>
      <c r="J19" s="50">
        <v>0</v>
      </c>
      <c r="K19" s="51"/>
      <c r="L19" s="50">
        <v>0</v>
      </c>
      <c r="M19" s="51"/>
      <c r="N19" s="50">
        <v>0</v>
      </c>
      <c r="O19" s="51"/>
      <c r="P19" s="50">
        <v>0</v>
      </c>
      <c r="Q19" s="51"/>
      <c r="R19" s="50">
        <v>0</v>
      </c>
      <c r="S19" s="51"/>
      <c r="T19" s="50">
        <v>0</v>
      </c>
    </row>
    <row r="20" spans="1:20" s="55" customFormat="1" ht="16.95" customHeight="1" x14ac:dyDescent="0.3">
      <c r="A20" s="75" t="s">
        <v>27</v>
      </c>
      <c r="B20" s="50">
        <v>7.3</v>
      </c>
      <c r="C20" s="51" t="s">
        <v>64</v>
      </c>
      <c r="D20" s="84">
        <v>8.5500000000000007</v>
      </c>
      <c r="E20" s="85" t="s">
        <v>46</v>
      </c>
      <c r="F20" s="50">
        <v>0</v>
      </c>
      <c r="G20" s="51"/>
      <c r="H20" s="50">
        <v>0</v>
      </c>
      <c r="I20" s="51"/>
      <c r="J20" s="50">
        <v>0</v>
      </c>
      <c r="K20" s="51"/>
      <c r="L20" s="50">
        <v>0</v>
      </c>
      <c r="M20" s="51"/>
      <c r="N20" s="50">
        <v>0</v>
      </c>
      <c r="O20" s="51"/>
      <c r="P20" s="50">
        <v>0</v>
      </c>
      <c r="Q20" s="51"/>
      <c r="R20" s="50">
        <v>0</v>
      </c>
      <c r="S20" s="51"/>
      <c r="T20" s="50">
        <v>0</v>
      </c>
    </row>
    <row r="21" spans="1:20" s="55" customFormat="1" ht="16.95" customHeight="1" x14ac:dyDescent="0.25">
      <c r="A21" s="52"/>
      <c r="B21" s="50"/>
      <c r="C21" s="52" t="s">
        <v>65</v>
      </c>
      <c r="D21" s="84">
        <v>8.85</v>
      </c>
      <c r="E21" s="85" t="s">
        <v>43</v>
      </c>
      <c r="F21" s="50">
        <v>6.3</v>
      </c>
      <c r="G21" s="52"/>
      <c r="H21" s="50"/>
      <c r="I21" s="52"/>
      <c r="J21" s="50"/>
      <c r="K21" s="52"/>
      <c r="L21" s="50"/>
      <c r="M21" s="52"/>
      <c r="N21" s="50"/>
      <c r="O21" s="52"/>
      <c r="P21" s="50"/>
      <c r="Q21" s="52"/>
      <c r="R21" s="50"/>
      <c r="S21" s="52"/>
      <c r="T21" s="50"/>
    </row>
    <row r="22" spans="1:20" s="55" customFormat="1" ht="16.95" customHeight="1" x14ac:dyDescent="0.25">
      <c r="A22" s="52"/>
      <c r="B22" s="50"/>
      <c r="C22" s="52" t="s">
        <v>66</v>
      </c>
      <c r="D22" s="84">
        <v>7.6</v>
      </c>
      <c r="E22" s="85" t="s">
        <v>44</v>
      </c>
      <c r="F22" s="50">
        <v>6</v>
      </c>
      <c r="G22" s="52"/>
      <c r="H22" s="50"/>
      <c r="I22" s="52"/>
      <c r="J22" s="50"/>
      <c r="K22" s="52"/>
      <c r="L22" s="50"/>
      <c r="M22" s="52"/>
      <c r="N22" s="50"/>
      <c r="O22" s="52"/>
      <c r="P22" s="50"/>
      <c r="Q22" s="52"/>
      <c r="R22" s="50"/>
      <c r="S22" s="52"/>
      <c r="T22" s="50"/>
    </row>
    <row r="23" spans="1:20" s="55" customFormat="1" ht="16.95" customHeight="1" x14ac:dyDescent="0.25">
      <c r="A23" s="52"/>
      <c r="B23" s="50"/>
      <c r="C23" s="52" t="s">
        <v>67</v>
      </c>
      <c r="D23" s="84">
        <v>7.6</v>
      </c>
      <c r="E23" s="92"/>
      <c r="F23" s="50"/>
      <c r="G23" s="52"/>
      <c r="H23" s="50"/>
      <c r="I23" s="52"/>
      <c r="J23" s="50"/>
      <c r="K23" s="52"/>
      <c r="L23" s="50"/>
      <c r="M23" s="52"/>
      <c r="N23" s="50"/>
      <c r="O23" s="52"/>
      <c r="P23" s="50"/>
      <c r="Q23" s="52"/>
      <c r="R23" s="50"/>
      <c r="S23" s="52"/>
      <c r="T23" s="50"/>
    </row>
    <row r="24" spans="1:20" s="16" customFormat="1" ht="16.95" customHeight="1" x14ac:dyDescent="0.25">
      <c r="A24" s="5" t="s">
        <v>4</v>
      </c>
      <c r="B24" s="30">
        <f>SUM(LARGE(B17:B22,{1,2,3,4}))</f>
        <v>26.7</v>
      </c>
      <c r="C24" s="6" t="s">
        <v>4</v>
      </c>
      <c r="D24" s="30">
        <f>SUM(LARGE(D17:D22,{1,2,3,4}))</f>
        <v>33</v>
      </c>
      <c r="E24" s="15" t="s">
        <v>4</v>
      </c>
      <c r="F24" s="30">
        <f>SUM(LARGE(F17:F22,{1,2,3,4}))</f>
        <v>22.5</v>
      </c>
      <c r="G24" s="6" t="s">
        <v>4</v>
      </c>
      <c r="H24" s="30">
        <f>SUM(LARGE(H17:H22,{1,2,3,4}))</f>
        <v>17.600000000000001</v>
      </c>
      <c r="I24" s="6" t="s">
        <v>4</v>
      </c>
      <c r="J24" s="30">
        <f>SUM(LARGE(J17:J22,{1,2,3,4}))</f>
        <v>6.8</v>
      </c>
      <c r="K24" s="6" t="s">
        <v>4</v>
      </c>
      <c r="L24" s="30">
        <f>SUM(LARGE(L17:L22,{1,2,3,4}))</f>
        <v>6.6</v>
      </c>
      <c r="M24" s="6" t="s">
        <v>4</v>
      </c>
      <c r="N24" s="30">
        <f>SUM(LARGE(N17:N22,{1,2,3,4}))</f>
        <v>13.2</v>
      </c>
      <c r="O24" s="6" t="s">
        <v>4</v>
      </c>
      <c r="P24" s="30">
        <f>SUM(LARGE(P17:P22,{1,2,3,4}))</f>
        <v>6.3</v>
      </c>
      <c r="Q24" s="6" t="s">
        <v>4</v>
      </c>
      <c r="R24" s="30">
        <f>SUM(LARGE(R17:R22,{1,2,3,4}))</f>
        <v>5.5</v>
      </c>
      <c r="S24" s="6" t="s">
        <v>4</v>
      </c>
      <c r="T24" s="30">
        <f>SUM(LARGE(T17:T22,{1,2,3,4}))</f>
        <v>6.2</v>
      </c>
    </row>
    <row r="25" spans="1:20" ht="16.95" customHeight="1" x14ac:dyDescent="0.25">
      <c r="A25" s="8"/>
      <c r="B25" s="33"/>
      <c r="C25" s="17"/>
      <c r="D25" s="33"/>
      <c r="E25" s="10"/>
      <c r="F25" s="33"/>
      <c r="G25" s="9"/>
      <c r="H25" s="33"/>
      <c r="I25" s="9"/>
      <c r="J25" s="33"/>
      <c r="K25" s="9"/>
      <c r="L25" s="33"/>
      <c r="M25" s="9"/>
      <c r="N25" s="33"/>
      <c r="O25" s="9"/>
      <c r="P25" s="33"/>
      <c r="Q25" s="9"/>
      <c r="R25" s="33"/>
      <c r="S25" s="9"/>
      <c r="T25" s="33"/>
    </row>
    <row r="26" spans="1:20" s="4" customFormat="1" ht="16.95" customHeight="1" x14ac:dyDescent="0.3">
      <c r="A26" s="12" t="s">
        <v>6</v>
      </c>
      <c r="B26" s="30"/>
      <c r="C26" s="13" t="s">
        <v>6</v>
      </c>
      <c r="D26" s="30"/>
      <c r="E26" s="13" t="s">
        <v>6</v>
      </c>
      <c r="F26" s="30"/>
      <c r="G26" s="13" t="s">
        <v>6</v>
      </c>
      <c r="H26" s="30"/>
      <c r="I26" s="13" t="s">
        <v>6</v>
      </c>
      <c r="J26" s="30"/>
      <c r="K26" s="13" t="s">
        <v>6</v>
      </c>
      <c r="L26" s="30"/>
      <c r="M26" s="13" t="s">
        <v>6</v>
      </c>
      <c r="N26" s="30"/>
      <c r="O26" s="13" t="s">
        <v>6</v>
      </c>
      <c r="P26" s="30"/>
      <c r="Q26" s="13" t="s">
        <v>6</v>
      </c>
      <c r="R26" s="30"/>
      <c r="S26" s="13" t="s">
        <v>6</v>
      </c>
      <c r="T26" s="30"/>
    </row>
    <row r="27" spans="1:20" s="7" customFormat="1" ht="16.95" customHeight="1" x14ac:dyDescent="0.25">
      <c r="A27" s="78" t="s">
        <v>29</v>
      </c>
      <c r="B27" s="23">
        <v>4.4000000000000004</v>
      </c>
      <c r="C27" s="24" t="s">
        <v>68</v>
      </c>
      <c r="D27" s="23">
        <v>7.7</v>
      </c>
      <c r="E27" s="35"/>
      <c r="F27" s="23"/>
      <c r="G27" s="24"/>
      <c r="H27" s="23"/>
      <c r="I27" s="24"/>
      <c r="J27" s="23"/>
      <c r="K27" s="27"/>
      <c r="L27" s="23"/>
      <c r="M27" s="27"/>
      <c r="N27" s="23"/>
      <c r="O27" s="27"/>
      <c r="P27" s="23"/>
      <c r="Q27" s="27"/>
      <c r="R27" s="23"/>
      <c r="S27" s="27"/>
      <c r="T27" s="23"/>
    </row>
    <row r="28" spans="1:20" s="55" customFormat="1" ht="16.95" customHeight="1" x14ac:dyDescent="0.3">
      <c r="A28" s="75" t="s">
        <v>23</v>
      </c>
      <c r="B28" s="50">
        <v>6.5</v>
      </c>
      <c r="C28" s="51" t="s">
        <v>69</v>
      </c>
      <c r="D28" s="54">
        <v>7.5</v>
      </c>
      <c r="E28" s="81" t="s">
        <v>47</v>
      </c>
      <c r="F28" s="50">
        <v>5.7</v>
      </c>
      <c r="G28" s="82" t="s">
        <v>33</v>
      </c>
      <c r="H28" s="50">
        <v>7.8</v>
      </c>
      <c r="I28" s="82" t="s">
        <v>37</v>
      </c>
      <c r="J28" s="50">
        <v>8</v>
      </c>
      <c r="K28" s="81" t="s">
        <v>55</v>
      </c>
      <c r="L28" s="87">
        <v>6.6</v>
      </c>
      <c r="M28" s="85" t="s">
        <v>50</v>
      </c>
      <c r="N28" s="54">
        <v>8</v>
      </c>
      <c r="O28" s="81" t="s">
        <v>54</v>
      </c>
      <c r="P28" s="54">
        <v>7.4</v>
      </c>
      <c r="Q28" s="81" t="s">
        <v>57</v>
      </c>
      <c r="R28" s="54">
        <v>6.8</v>
      </c>
      <c r="S28" s="81" t="s">
        <v>59</v>
      </c>
      <c r="T28" s="54">
        <v>7.8</v>
      </c>
    </row>
    <row r="29" spans="1:20" s="55" customFormat="1" ht="16.95" customHeight="1" x14ac:dyDescent="0.3">
      <c r="A29" s="75" t="s">
        <v>24</v>
      </c>
      <c r="B29" s="50">
        <v>0</v>
      </c>
      <c r="C29" s="51" t="s">
        <v>70</v>
      </c>
      <c r="D29" s="50">
        <v>8.65</v>
      </c>
      <c r="E29" s="81" t="s">
        <v>48</v>
      </c>
      <c r="F29" s="50">
        <v>5.5</v>
      </c>
      <c r="G29" s="82" t="s">
        <v>34</v>
      </c>
      <c r="H29" s="50">
        <v>7.3</v>
      </c>
      <c r="I29" s="82" t="s">
        <v>38</v>
      </c>
      <c r="J29" s="50">
        <v>5.7</v>
      </c>
      <c r="K29" s="51"/>
      <c r="L29" s="87">
        <v>0</v>
      </c>
      <c r="M29" s="85" t="s">
        <v>51</v>
      </c>
      <c r="N29" s="54">
        <v>6.45</v>
      </c>
      <c r="O29" s="51"/>
      <c r="P29" s="54">
        <v>0</v>
      </c>
      <c r="Q29" s="51"/>
      <c r="R29" s="50">
        <v>0</v>
      </c>
      <c r="S29" s="51"/>
      <c r="T29" s="50">
        <v>0</v>
      </c>
    </row>
    <row r="30" spans="1:20" s="55" customFormat="1" ht="16.95" customHeight="1" x14ac:dyDescent="0.3">
      <c r="A30" s="75" t="s">
        <v>25</v>
      </c>
      <c r="B30" s="50">
        <v>7.65</v>
      </c>
      <c r="C30" s="51" t="s">
        <v>71</v>
      </c>
      <c r="D30" s="84">
        <v>8.5</v>
      </c>
      <c r="E30" s="85" t="s">
        <v>49</v>
      </c>
      <c r="F30" s="84">
        <v>6.55</v>
      </c>
      <c r="G30" s="86" t="s">
        <v>35</v>
      </c>
      <c r="H30" s="50">
        <v>6</v>
      </c>
      <c r="I30" s="82" t="s">
        <v>39</v>
      </c>
      <c r="J30" s="50">
        <v>0</v>
      </c>
      <c r="K30" s="51"/>
      <c r="L30" s="87">
        <v>0</v>
      </c>
      <c r="M30" s="85" t="s">
        <v>52</v>
      </c>
      <c r="N30" s="54">
        <v>6.7</v>
      </c>
      <c r="O30" s="51"/>
      <c r="P30" s="54">
        <v>0</v>
      </c>
      <c r="Q30" s="51"/>
      <c r="R30" s="50">
        <v>0</v>
      </c>
      <c r="S30" s="51"/>
      <c r="T30" s="50">
        <v>0</v>
      </c>
    </row>
    <row r="31" spans="1:20" s="55" customFormat="1" ht="16.95" customHeight="1" x14ac:dyDescent="0.3">
      <c r="A31" s="75" t="s">
        <v>28</v>
      </c>
      <c r="B31" s="50">
        <v>8.3000000000000007</v>
      </c>
      <c r="C31" s="51" t="s">
        <v>62</v>
      </c>
      <c r="D31" s="84">
        <v>8.8000000000000007</v>
      </c>
      <c r="E31" s="85" t="s">
        <v>45</v>
      </c>
      <c r="F31" s="84">
        <v>6.6</v>
      </c>
      <c r="G31" s="86"/>
      <c r="H31" s="50">
        <v>0</v>
      </c>
      <c r="I31" s="51"/>
      <c r="J31" s="50">
        <v>0</v>
      </c>
      <c r="K31" s="51"/>
      <c r="L31" s="54">
        <v>0</v>
      </c>
      <c r="M31" s="51"/>
      <c r="N31" s="54">
        <v>0</v>
      </c>
      <c r="O31" s="51"/>
      <c r="P31" s="54">
        <v>0</v>
      </c>
      <c r="Q31" s="51"/>
      <c r="R31" s="50">
        <v>0</v>
      </c>
      <c r="S31" s="51"/>
      <c r="T31" s="50">
        <v>0</v>
      </c>
    </row>
    <row r="32" spans="1:20" s="55" customFormat="1" ht="16.95" customHeight="1" x14ac:dyDescent="0.3">
      <c r="A32" s="75" t="s">
        <v>27</v>
      </c>
      <c r="B32" s="50"/>
      <c r="C32" s="52" t="s">
        <v>66</v>
      </c>
      <c r="D32" s="84">
        <v>7.65</v>
      </c>
      <c r="E32" s="85" t="s">
        <v>44</v>
      </c>
      <c r="F32" s="84">
        <v>7.15</v>
      </c>
      <c r="G32" s="86"/>
      <c r="H32" s="50"/>
      <c r="I32" s="52"/>
      <c r="J32" s="50"/>
      <c r="K32" s="52"/>
      <c r="L32" s="50"/>
      <c r="M32" s="52"/>
      <c r="N32" s="54"/>
      <c r="O32" s="52"/>
      <c r="P32" s="54"/>
      <c r="Q32" s="52"/>
      <c r="R32" s="50"/>
      <c r="S32" s="52"/>
      <c r="T32" s="50"/>
    </row>
    <row r="33" spans="1:20" s="55" customFormat="1" ht="16.95" customHeight="1" x14ac:dyDescent="0.25">
      <c r="A33" s="52"/>
      <c r="B33" s="50">
        <v>8.35</v>
      </c>
      <c r="C33" s="52" t="s">
        <v>67</v>
      </c>
      <c r="D33" s="84">
        <v>8.1</v>
      </c>
      <c r="E33" s="85" t="s">
        <v>43</v>
      </c>
      <c r="F33" s="84">
        <v>7.2</v>
      </c>
      <c r="G33" s="59"/>
      <c r="H33" s="50"/>
      <c r="I33" s="52"/>
      <c r="J33" s="50"/>
      <c r="K33" s="52"/>
      <c r="L33" s="50"/>
      <c r="M33" s="52"/>
      <c r="N33" s="50"/>
      <c r="O33" s="52"/>
      <c r="P33" s="50"/>
      <c r="Q33" s="52"/>
      <c r="R33" s="50"/>
      <c r="S33" s="52"/>
      <c r="T33" s="50"/>
    </row>
    <row r="34" spans="1:20" s="16" customFormat="1" ht="16.95" customHeight="1" x14ac:dyDescent="0.25">
      <c r="A34" s="5" t="s">
        <v>7</v>
      </c>
      <c r="B34" s="30">
        <f>SUM(LARGE(B28:B33,{1,2,3,4}))</f>
        <v>30.799999999999997</v>
      </c>
      <c r="C34" s="6" t="s">
        <v>4</v>
      </c>
      <c r="D34" s="30">
        <f>SUM(LARGE(D28:D33,{1,2,3,4}))</f>
        <v>34.050000000000004</v>
      </c>
      <c r="E34" s="15" t="s">
        <v>4</v>
      </c>
      <c r="F34" s="30">
        <f>SUM(LARGE(F28:F33,{1,2,3,4}))</f>
        <v>27.500000000000004</v>
      </c>
      <c r="G34" s="6" t="s">
        <v>4</v>
      </c>
      <c r="H34" s="30">
        <f>SUM(LARGE(H28:H33,{1,2,3,4}))</f>
        <v>21.1</v>
      </c>
      <c r="I34" s="6" t="s">
        <v>4</v>
      </c>
      <c r="J34" s="30">
        <f>SUM(LARGE(J28:J33,{1,2,3,4}))</f>
        <v>13.7</v>
      </c>
      <c r="K34" s="6" t="s">
        <v>4</v>
      </c>
      <c r="L34" s="30">
        <f>SUM(LARGE(L28:L33,{1,2,3,4}))</f>
        <v>6.6</v>
      </c>
      <c r="M34" s="6" t="s">
        <v>4</v>
      </c>
      <c r="N34" s="30">
        <f>SUM(LARGE(N28:N33,{1,2,3,4}))</f>
        <v>21.15</v>
      </c>
      <c r="O34" s="6" t="s">
        <v>4</v>
      </c>
      <c r="P34" s="30">
        <f>SUM(LARGE(P28:P33,{1,2,3,4}))</f>
        <v>7.4</v>
      </c>
      <c r="Q34" s="6" t="s">
        <v>4</v>
      </c>
      <c r="R34" s="30">
        <f>SUM(LARGE(R28:R33,{1,2,3,4}))</f>
        <v>6.8</v>
      </c>
      <c r="S34" s="6" t="s">
        <v>4</v>
      </c>
      <c r="T34" s="30">
        <f>SUM(LARGE(T28:T33,{1,2,3,4}))</f>
        <v>7.8</v>
      </c>
    </row>
    <row r="35" spans="1:20" ht="16.95" customHeight="1" x14ac:dyDescent="0.25">
      <c r="A35" s="8"/>
      <c r="B35" s="33"/>
      <c r="C35" s="17"/>
      <c r="D35" s="33"/>
      <c r="E35" s="10"/>
      <c r="F35" s="33"/>
      <c r="G35" s="9"/>
      <c r="H35" s="33"/>
      <c r="I35" s="9"/>
      <c r="J35" s="33"/>
      <c r="K35" s="9"/>
      <c r="L35" s="33"/>
      <c r="M35" s="9"/>
      <c r="N35" s="33"/>
      <c r="O35" s="9"/>
      <c r="P35" s="33"/>
      <c r="Q35" s="9"/>
      <c r="R35" s="33"/>
      <c r="S35" s="9"/>
      <c r="T35" s="33"/>
    </row>
    <row r="36" spans="1:20" s="14" customFormat="1" ht="16.95" customHeight="1" x14ac:dyDescent="0.3">
      <c r="A36" s="12" t="s">
        <v>8</v>
      </c>
      <c r="B36" s="30"/>
      <c r="C36" s="12" t="s">
        <v>8</v>
      </c>
      <c r="D36" s="30"/>
      <c r="E36" s="12" t="s">
        <v>8</v>
      </c>
      <c r="F36" s="30"/>
      <c r="G36" s="12" t="s">
        <v>8</v>
      </c>
      <c r="H36" s="30"/>
      <c r="I36" s="12" t="s">
        <v>8</v>
      </c>
      <c r="J36" s="30"/>
      <c r="K36" s="12" t="s">
        <v>8</v>
      </c>
      <c r="L36" s="30"/>
      <c r="M36" s="12" t="s">
        <v>8</v>
      </c>
      <c r="N36" s="30"/>
      <c r="O36" s="12" t="s">
        <v>8</v>
      </c>
      <c r="P36" s="30"/>
      <c r="Q36" s="12" t="s">
        <v>8</v>
      </c>
      <c r="R36" s="30"/>
      <c r="S36" s="12" t="s">
        <v>8</v>
      </c>
      <c r="T36" s="30"/>
    </row>
    <row r="37" spans="1:20" s="18" customFormat="1" ht="16.95" customHeight="1" x14ac:dyDescent="0.25">
      <c r="A37" s="79" t="s">
        <v>30</v>
      </c>
      <c r="B37" s="23">
        <v>5.7</v>
      </c>
      <c r="C37" s="24" t="s">
        <v>72</v>
      </c>
      <c r="D37" s="23">
        <v>7.5</v>
      </c>
      <c r="E37" s="35"/>
      <c r="F37" s="23"/>
      <c r="G37" s="24"/>
      <c r="H37" s="23"/>
      <c r="I37" s="24"/>
      <c r="J37" s="23"/>
      <c r="K37" s="25"/>
      <c r="L37" s="23"/>
      <c r="M37" s="25"/>
      <c r="N37" s="23"/>
      <c r="O37" s="25"/>
      <c r="P37" s="23"/>
      <c r="Q37" s="25"/>
      <c r="R37" s="23"/>
      <c r="S37" s="25"/>
      <c r="T37" s="23"/>
    </row>
    <row r="38" spans="1:20" s="56" customFormat="1" ht="16.95" customHeight="1" x14ac:dyDescent="0.3">
      <c r="A38" s="74" t="s">
        <v>21</v>
      </c>
      <c r="B38" s="50">
        <v>7</v>
      </c>
      <c r="C38" s="51" t="s">
        <v>73</v>
      </c>
      <c r="D38" s="84">
        <v>8.1999999999999993</v>
      </c>
      <c r="E38" s="85" t="s">
        <v>45</v>
      </c>
      <c r="F38" s="84">
        <v>8.1</v>
      </c>
      <c r="G38" s="86" t="s">
        <v>33</v>
      </c>
      <c r="H38" s="50">
        <v>7.1</v>
      </c>
      <c r="I38" s="82" t="s">
        <v>37</v>
      </c>
      <c r="J38" s="50">
        <v>8.75</v>
      </c>
      <c r="K38" s="81" t="s">
        <v>55</v>
      </c>
      <c r="L38" s="84">
        <v>8.6</v>
      </c>
      <c r="M38" s="85" t="s">
        <v>50</v>
      </c>
      <c r="N38" s="50">
        <v>7.65</v>
      </c>
      <c r="O38" s="81" t="s">
        <v>54</v>
      </c>
      <c r="P38" s="50">
        <v>8.8000000000000007</v>
      </c>
      <c r="Q38" s="81" t="s">
        <v>57</v>
      </c>
      <c r="R38" s="50">
        <v>7.9</v>
      </c>
      <c r="S38" s="81" t="s">
        <v>59</v>
      </c>
      <c r="T38" s="50">
        <v>9.0500000000000007</v>
      </c>
    </row>
    <row r="39" spans="1:20" s="56" customFormat="1" ht="16.95" customHeight="1" x14ac:dyDescent="0.3">
      <c r="A39" s="75" t="s">
        <v>22</v>
      </c>
      <c r="B39" s="50">
        <v>7.15</v>
      </c>
      <c r="C39" s="51" t="s">
        <v>63</v>
      </c>
      <c r="D39" s="84">
        <v>8.1999999999999993</v>
      </c>
      <c r="E39" s="85" t="s">
        <v>46</v>
      </c>
      <c r="F39" s="84">
        <v>6.2</v>
      </c>
      <c r="G39" s="86" t="s">
        <v>34</v>
      </c>
      <c r="H39" s="50">
        <v>6.5</v>
      </c>
      <c r="I39" s="82" t="s">
        <v>38</v>
      </c>
      <c r="J39" s="50">
        <v>0</v>
      </c>
      <c r="K39" s="51"/>
      <c r="L39" s="84">
        <v>0</v>
      </c>
      <c r="M39" s="85" t="s">
        <v>51</v>
      </c>
      <c r="N39" s="50">
        <v>8.1</v>
      </c>
      <c r="O39" s="51"/>
      <c r="P39" s="50">
        <v>0</v>
      </c>
      <c r="Q39" s="51"/>
      <c r="R39" s="50">
        <v>0</v>
      </c>
      <c r="S39" s="51"/>
      <c r="T39" s="50">
        <v>0</v>
      </c>
    </row>
    <row r="40" spans="1:20" s="56" customFormat="1" ht="16.95" customHeight="1" x14ac:dyDescent="0.3">
      <c r="A40" s="75" t="s">
        <v>24</v>
      </c>
      <c r="B40" s="50">
        <v>7.6</v>
      </c>
      <c r="C40" s="51" t="s">
        <v>71</v>
      </c>
      <c r="D40" s="84">
        <v>8.6</v>
      </c>
      <c r="E40" s="85" t="s">
        <v>43</v>
      </c>
      <c r="F40" s="84">
        <v>8</v>
      </c>
      <c r="G40" s="86" t="s">
        <v>35</v>
      </c>
      <c r="H40" s="50">
        <v>0</v>
      </c>
      <c r="I40" s="82" t="s">
        <v>39</v>
      </c>
      <c r="J40" s="50">
        <v>0</v>
      </c>
      <c r="K40" s="51"/>
      <c r="L40" s="84">
        <v>0</v>
      </c>
      <c r="M40" s="85" t="s">
        <v>52</v>
      </c>
      <c r="N40" s="50">
        <v>7.75</v>
      </c>
      <c r="O40" s="51"/>
      <c r="P40" s="50">
        <v>0</v>
      </c>
      <c r="Q40" s="51"/>
      <c r="R40" s="50">
        <v>0</v>
      </c>
      <c r="S40" s="51"/>
      <c r="T40" s="50">
        <v>0</v>
      </c>
    </row>
    <row r="41" spans="1:20" s="56" customFormat="1" ht="16.95" customHeight="1" x14ac:dyDescent="0.3">
      <c r="A41" s="75" t="s">
        <v>23</v>
      </c>
      <c r="B41" s="50">
        <v>0</v>
      </c>
      <c r="C41" s="51" t="s">
        <v>65</v>
      </c>
      <c r="D41" s="84">
        <v>8.65</v>
      </c>
      <c r="E41" s="85" t="s">
        <v>44</v>
      </c>
      <c r="F41" s="84">
        <v>8.15</v>
      </c>
      <c r="G41" s="59"/>
      <c r="H41" s="50">
        <v>0</v>
      </c>
      <c r="I41" s="51"/>
      <c r="J41" s="50">
        <v>0</v>
      </c>
      <c r="K41" s="51"/>
      <c r="L41" s="50">
        <v>0</v>
      </c>
      <c r="M41" s="51"/>
      <c r="N41" s="50">
        <v>0</v>
      </c>
      <c r="O41" s="51"/>
      <c r="P41" s="50">
        <v>0</v>
      </c>
      <c r="Q41" s="51"/>
      <c r="R41" s="50">
        <v>0</v>
      </c>
      <c r="S41" s="51"/>
      <c r="T41" s="50">
        <v>0</v>
      </c>
    </row>
    <row r="42" spans="1:20" s="56" customFormat="1" ht="16.95" customHeight="1" x14ac:dyDescent="0.3">
      <c r="A42" s="75" t="s">
        <v>25</v>
      </c>
      <c r="B42" s="50">
        <v>8.5500000000000007</v>
      </c>
      <c r="C42" s="52" t="s">
        <v>66</v>
      </c>
      <c r="D42" s="84">
        <v>8.5</v>
      </c>
      <c r="E42" s="89"/>
      <c r="F42" s="50"/>
      <c r="G42" s="52"/>
      <c r="H42" s="50"/>
      <c r="I42" s="52"/>
      <c r="J42" s="50"/>
      <c r="K42" s="52"/>
      <c r="L42" s="50"/>
      <c r="M42" s="52"/>
      <c r="N42" s="50"/>
      <c r="O42" s="52"/>
      <c r="P42" s="50"/>
      <c r="Q42" s="52"/>
      <c r="R42" s="50"/>
      <c r="S42" s="52"/>
      <c r="T42" s="50"/>
    </row>
    <row r="43" spans="1:20" s="56" customFormat="1" ht="16.95" customHeight="1" x14ac:dyDescent="0.25">
      <c r="A43" s="80" t="s">
        <v>28</v>
      </c>
      <c r="B43" s="50">
        <v>9.0500000000000007</v>
      </c>
      <c r="C43" s="52" t="s">
        <v>67</v>
      </c>
      <c r="D43" s="88">
        <v>8.6</v>
      </c>
      <c r="E43" s="89"/>
      <c r="F43" s="50"/>
      <c r="G43" s="52"/>
      <c r="H43" s="50"/>
      <c r="I43" s="52"/>
      <c r="J43" s="50"/>
      <c r="K43" s="52"/>
      <c r="L43" s="57"/>
      <c r="M43" s="52"/>
      <c r="N43" s="57"/>
      <c r="O43" s="52"/>
      <c r="P43" s="57"/>
      <c r="Q43" s="52"/>
      <c r="R43" s="57"/>
      <c r="S43" s="52"/>
      <c r="T43" s="57"/>
    </row>
    <row r="44" spans="1:20" s="16" customFormat="1" ht="16.95" customHeight="1" thickBot="1" x14ac:dyDescent="0.3">
      <c r="A44" s="19" t="s">
        <v>4</v>
      </c>
      <c r="B44" s="31">
        <f>SUM(LARGE(B38:B43,{1,2,3,4}))</f>
        <v>32.35</v>
      </c>
      <c r="C44" s="20" t="s">
        <v>4</v>
      </c>
      <c r="D44" s="31">
        <f>SUM(LARGE(D38:D43,{1,2,3,4}))</f>
        <v>34.35</v>
      </c>
      <c r="E44" s="21" t="s">
        <v>4</v>
      </c>
      <c r="F44" s="31">
        <f>SUM(LARGE(F38:F43,{1,2,3,4}))</f>
        <v>30.45</v>
      </c>
      <c r="G44" s="20" t="s">
        <v>4</v>
      </c>
      <c r="H44" s="31">
        <f>SUM(LARGE(H38:H43,{1,2,3,4}))</f>
        <v>13.6</v>
      </c>
      <c r="I44" s="20" t="s">
        <v>4</v>
      </c>
      <c r="J44" s="31">
        <f>SUM(LARGE(J38:J43,{1,2,3,4}))</f>
        <v>8.75</v>
      </c>
      <c r="K44" s="20" t="s">
        <v>4</v>
      </c>
      <c r="L44" s="31">
        <f>SUM(LARGE(L38:L43,{1,2,3,4}))</f>
        <v>8.6</v>
      </c>
      <c r="M44" s="20" t="s">
        <v>4</v>
      </c>
      <c r="N44" s="31">
        <f>SUM(LARGE(N38:N43,{1,2,3,4}))</f>
        <v>23.5</v>
      </c>
      <c r="O44" s="20" t="s">
        <v>4</v>
      </c>
      <c r="P44" s="31">
        <f>SUM(LARGE(P38:P43,{1,2,3,4}))</f>
        <v>8.8000000000000007</v>
      </c>
      <c r="Q44" s="20" t="s">
        <v>4</v>
      </c>
      <c r="R44" s="31">
        <f>SUM(LARGE(R38:R43,{1,2,3,4}))</f>
        <v>7.9</v>
      </c>
      <c r="S44" s="20" t="s">
        <v>4</v>
      </c>
      <c r="T44" s="31">
        <f>SUM(LARGE(T38:T43,{1,2,3,4}))</f>
        <v>9.0500000000000007</v>
      </c>
    </row>
  </sheetData>
  <pageMargins left="0.5" right="0.45" top="0.4" bottom="0.4" header="0.3" footer="0.3"/>
  <pageSetup orientation="portrait" r:id="rId1"/>
  <colBreaks count="1" manualBreakCount="1">
    <brk id="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F4" sqref="F4"/>
    </sheetView>
  </sheetViews>
  <sheetFormatPr defaultRowHeight="21" x14ac:dyDescent="0.4"/>
  <cols>
    <col min="1" max="1" width="28.5546875" customWidth="1"/>
    <col min="2" max="5" width="11.33203125" style="61" customWidth="1"/>
    <col min="6" max="6" width="11.33203125" style="62" customWidth="1"/>
  </cols>
  <sheetData>
    <row r="1" spans="1:6" ht="30" customHeight="1" x14ac:dyDescent="0.4"/>
    <row r="2" spans="1:6" ht="31.5" customHeight="1" x14ac:dyDescent="0.3">
      <c r="A2" s="37"/>
      <c r="B2" s="63" t="s">
        <v>12</v>
      </c>
      <c r="C2" s="63" t="s">
        <v>11</v>
      </c>
      <c r="D2" s="63" t="s">
        <v>9</v>
      </c>
      <c r="E2" s="63" t="s">
        <v>10</v>
      </c>
      <c r="F2" s="64" t="s">
        <v>13</v>
      </c>
    </row>
    <row r="3" spans="1:6" ht="33" customHeight="1" x14ac:dyDescent="0.3">
      <c r="A3" s="60" t="str">
        <f>'Teams List '!A2</f>
        <v>Timberlane</v>
      </c>
      <c r="B3" s="63">
        <f>'Teams List '!B13</f>
        <v>32.65</v>
      </c>
      <c r="C3" s="63">
        <f>'Teams List '!B24</f>
        <v>26.7</v>
      </c>
      <c r="D3" s="63">
        <f>'Teams List '!B34</f>
        <v>30.799999999999997</v>
      </c>
      <c r="E3" s="63">
        <f>'Teams List '!B44</f>
        <v>32.35</v>
      </c>
      <c r="F3" s="63">
        <f>SUM(B3:E3)</f>
        <v>122.5</v>
      </c>
    </row>
    <row r="4" spans="1:6" ht="33" customHeight="1" x14ac:dyDescent="0.3">
      <c r="A4" s="60" t="str">
        <f>'Teams List '!C2</f>
        <v>Pinkerton</v>
      </c>
      <c r="B4" s="63">
        <f>'Teams List '!D13</f>
        <v>33.949999999999996</v>
      </c>
      <c r="C4" s="63">
        <f>'Teams List '!D24</f>
        <v>33</v>
      </c>
      <c r="D4" s="63">
        <f>'Teams List '!D34</f>
        <v>34.050000000000004</v>
      </c>
      <c r="E4" s="63">
        <f>'Teams List '!D44</f>
        <v>34.35</v>
      </c>
      <c r="F4" s="63">
        <f t="shared" ref="F4:F6" si="0">SUM(B4:E4)</f>
        <v>135.35</v>
      </c>
    </row>
    <row r="5" spans="1:6" ht="33" customHeight="1" x14ac:dyDescent="0.3">
      <c r="A5" s="60" t="str">
        <f>'Teams List '!E2</f>
        <v>Spaulding </v>
      </c>
      <c r="B5" s="63">
        <f>'Teams List '!F13</f>
        <v>30.45</v>
      </c>
      <c r="C5" s="63">
        <f>'Teams List '!F24</f>
        <v>22.5</v>
      </c>
      <c r="D5" s="63">
        <f>'Teams List '!F34</f>
        <v>27.500000000000004</v>
      </c>
      <c r="E5" s="63">
        <f>'Teams List '!F44</f>
        <v>30.45</v>
      </c>
      <c r="F5" s="63">
        <f t="shared" si="0"/>
        <v>110.9</v>
      </c>
    </row>
    <row r="6" spans="1:6" ht="33" customHeight="1" x14ac:dyDescent="0.3">
      <c r="A6" s="60"/>
      <c r="B6" s="63">
        <f>'Teams List '!H13</f>
        <v>14.350000000000001</v>
      </c>
      <c r="C6" s="63">
        <f>'Teams List '!H24</f>
        <v>17.600000000000001</v>
      </c>
      <c r="D6" s="63">
        <f>'Teams List '!H34</f>
        <v>21.1</v>
      </c>
      <c r="E6" s="63">
        <f>'Teams List '!H44</f>
        <v>13.6</v>
      </c>
      <c r="F6" s="63">
        <f t="shared" si="0"/>
        <v>66.650000000000006</v>
      </c>
    </row>
    <row r="7" spans="1:6" ht="39.75" customHeight="1" x14ac:dyDescent="0.3">
      <c r="A7" s="60"/>
      <c r="B7" s="63">
        <f>'Teams List '!J13</f>
        <v>14.05</v>
      </c>
      <c r="C7" s="63">
        <f>'Teams List '!J24</f>
        <v>6.8</v>
      </c>
      <c r="D7" s="63">
        <f>'Teams List '!J34</f>
        <v>13.7</v>
      </c>
      <c r="E7" s="63">
        <f>'Teams List '!J44</f>
        <v>8.75</v>
      </c>
      <c r="F7" s="63">
        <f t="shared" ref="F7" si="1">SUM(B7:E7)</f>
        <v>43.3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BE1CFC31E480438E0A8FB4330B8921" ma:contentTypeVersion="17" ma:contentTypeDescription="Create a new document." ma:contentTypeScope="" ma:versionID="56cb89593be09475382fd7e81534e69c">
  <xsd:schema xmlns:xsd="http://www.w3.org/2001/XMLSchema" xmlns:xs="http://www.w3.org/2001/XMLSchema" xmlns:p="http://schemas.microsoft.com/office/2006/metadata/properties" xmlns:ns2="f236e925-5c47-4924-8108-70275e371274" xmlns:ns3="60eaa2a2-4644-496b-b27e-6951db286b0a" targetNamespace="http://schemas.microsoft.com/office/2006/metadata/properties" ma:root="true" ma:fieldsID="2431f3502c64f033e6a075848085603c" ns2:_="" ns3:_="">
    <xsd:import namespace="f236e925-5c47-4924-8108-70275e371274"/>
    <xsd:import namespace="60eaa2a2-4644-496b-b27e-6951db286b0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36e925-5c47-4924-8108-70275e37127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062b9cfe-e912-4327-96c3-be424e8a4b73}" ma:internalName="TaxCatchAll" ma:showField="CatchAllData" ma:web="f236e925-5c47-4924-8108-70275e3712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eaa2a2-4644-496b-b27e-6951db286b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0680053-2189-4983-8d32-94fd12dd284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9AA304-9480-4837-AF50-7F6015344950}"/>
</file>

<file path=customXml/itemProps2.xml><?xml version="1.0" encoding="utf-8"?>
<ds:datastoreItem xmlns:ds="http://schemas.openxmlformats.org/officeDocument/2006/customXml" ds:itemID="{CFD2196B-67A0-4484-A8FA-ACF1CC04E6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All Around</vt:lpstr>
      <vt:lpstr>Teams List </vt:lpstr>
      <vt:lpstr>Team totals chart</vt:lpstr>
      <vt:lpstr>Sheet2</vt:lpstr>
      <vt:lpstr>Sheet3</vt:lpstr>
    </vt:vector>
  </TitlesOfParts>
  <Company>Nashua School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Peggy</dc:creator>
  <cp:lastModifiedBy>Ali Paradis</cp:lastModifiedBy>
  <cp:lastPrinted>2017-02-01T20:15:24Z</cp:lastPrinted>
  <dcterms:created xsi:type="dcterms:W3CDTF">2016-02-14T13:10:59Z</dcterms:created>
  <dcterms:modified xsi:type="dcterms:W3CDTF">2023-01-28T01:56:44Z</dcterms:modified>
</cp:coreProperties>
</file>